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ahq.sharepoint.com/sites/Events2/Shared Documents/2021/Apartmentalize/Exhibits/Booth Awards &amp; Evaluations/Exhibitor Resource Center Links/"/>
    </mc:Choice>
  </mc:AlternateContent>
  <xr:revisionPtr revIDLastSave="6" documentId="11_680739203AC41C24009B296B440D99DC3D0F17B8" xr6:coauthVersionLast="47" xr6:coauthVersionMax="47" xr10:uidLastSave="{264DE235-EA7A-4AFE-AE4D-173795632F4C}"/>
  <bookViews>
    <workbookView xWindow="-120" yWindow="-120" windowWidth="29040" windowHeight="15840" xr2:uid="{00000000-000D-0000-FFFF-FFFF00000000}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3" l="1"/>
  <c r="AV43" i="3"/>
  <c r="AH89" i="3"/>
  <c r="Y57" i="3"/>
  <c r="AV57" i="3" l="1"/>
  <c r="AV54" i="3"/>
  <c r="AH93" i="3"/>
  <c r="AH92" i="3"/>
  <c r="AH88" i="3"/>
  <c r="AB88" i="3"/>
  <c r="AH87" i="3"/>
  <c r="AH86" i="3"/>
  <c r="AV60" i="3"/>
  <c r="AO88" i="3" l="1"/>
  <c r="Y43" i="3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<sst xmlns="http://schemas.openxmlformats.org/spreadsheetml/2006/main" count="131" uniqueCount="100">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</sst>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7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40</xdr:col>
      <xdr:colOff>158115</xdr:colOff>
      <xdr:row>1</xdr:row>
      <xdr:rowOff>143</xdr:rowOff>
    </xdr:from>
    <xdr:to>
      <xdr:col>51</xdr:col>
      <xdr:colOff>39326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30440" y="47768"/>
          <a:ext cx="1986236" cy="69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2"/>
  <sheetViews>
    <sheetView tabSelected="1" zoomScaleNormal="100" workbookViewId="0">
      <selection activeCell="BB13" sqref="BB13"/>
    </sheetView>
  </sheetViews>
  <sheetFormatPr defaultColWidth="9.140625" defaultRowHeight="12.75" x14ac:dyDescent="0.2"/>
  <cols>
    <col min="1" max="1" width="1.28515625" style="1" customWidth="1"/>
    <col min="2" max="2" width="2.85546875" style="1" customWidth="1"/>
    <col min="3" max="30" width="2.7109375" style="1" customWidth="1"/>
    <col min="31" max="32" width="2.85546875" style="1" customWidth="1"/>
    <col min="33" max="43" width="2.7109375" style="1" customWidth="1"/>
    <col min="44" max="44" width="4.42578125" style="1" customWidth="1"/>
    <col min="45" max="51" width="2.7109375" style="1" customWidth="1"/>
    <col min="52" max="16384" width="9.140625" style="1"/>
  </cols>
  <sheetData>
    <row r="1" spans="1:65" ht="4.1500000000000004" customHeight="1" x14ac:dyDescent="0.2"/>
    <row r="2" spans="1:65" ht="23.25" x14ac:dyDescent="0.35">
      <c r="A2"/>
      <c r="B2" s="152" t="s">
        <v>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</row>
    <row r="3" spans="1:65" s="26" customFormat="1" ht="21" customHeight="1" x14ac:dyDescent="0.25">
      <c r="B3" s="153" t="s">
        <v>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1:65" ht="9" customHeight="1" thickBot="1" x14ac:dyDescent="0.3">
      <c r="A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</row>
    <row r="5" spans="1:65" ht="15" x14ac:dyDescent="0.25">
      <c r="B5" s="155" t="s">
        <v>14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7"/>
    </row>
    <row r="6" spans="1:65" x14ac:dyDescent="0.2">
      <c r="B6" s="2"/>
      <c r="C6" s="158" t="s">
        <v>5</v>
      </c>
      <c r="D6" s="158"/>
      <c r="E6" s="158"/>
      <c r="F6" s="158"/>
      <c r="G6" s="158"/>
      <c r="H6" s="158"/>
      <c r="I6" s="158"/>
      <c r="J6" s="159"/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4" t="s">
        <v>65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9"/>
      <c r="AN6" s="163">
        <f ca="1">TODAY()</f>
        <v>44488</v>
      </c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1"/>
    </row>
    <row r="7" spans="1:65" ht="13.5" thickBot="1" x14ac:dyDescent="0.25">
      <c r="B7" s="3"/>
      <c r="C7" s="158" t="s">
        <v>6</v>
      </c>
      <c r="D7" s="158"/>
      <c r="E7" s="158"/>
      <c r="F7" s="158"/>
      <c r="G7" s="158"/>
      <c r="H7" s="158"/>
      <c r="I7" s="158"/>
      <c r="J7" s="159"/>
      <c r="K7" s="173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6"/>
      <c r="AN7" s="173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77"/>
    </row>
    <row r="8" spans="1:65" ht="15" x14ac:dyDescent="0.25">
      <c r="B8" s="155" t="s">
        <v>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</row>
    <row r="9" spans="1:65" ht="14.45" customHeight="1" thickBot="1" x14ac:dyDescent="0.3">
      <c r="B9" s="4"/>
      <c r="C9" s="165" t="s">
        <v>8</v>
      </c>
      <c r="D9" s="165"/>
      <c r="E9" s="165"/>
      <c r="F9" s="165"/>
      <c r="G9" s="165"/>
      <c r="H9" s="165"/>
      <c r="I9" s="165"/>
      <c r="J9" s="16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67" t="s">
        <v>9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65" ht="29.45" customHeight="1" thickBot="1" x14ac:dyDescent="0.25">
      <c r="B10" s="2"/>
      <c r="C10" s="168" t="s">
        <v>10</v>
      </c>
      <c r="D10" s="168"/>
      <c r="E10" s="168"/>
      <c r="F10" s="168"/>
      <c r="G10" s="168"/>
      <c r="H10" s="168"/>
      <c r="I10" s="168"/>
      <c r="J10" s="169"/>
      <c r="K10" s="170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</row>
    <row r="11" spans="1:65" ht="15" x14ac:dyDescent="0.25">
      <c r="B11" s="140" t="s">
        <v>98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1:65" s="5" customFormat="1" ht="18" customHeight="1" x14ac:dyDescent="0.2">
      <c r="B12" s="116">
        <v>1</v>
      </c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3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5" customFormat="1" ht="18" customHeight="1" x14ac:dyDescent="0.2">
      <c r="B13" s="116">
        <v>2</v>
      </c>
      <c r="C13" s="11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5" customFormat="1" ht="18" customHeight="1" x14ac:dyDescent="0.2">
      <c r="B14" s="116">
        <v>3</v>
      </c>
      <c r="C14" s="11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5" x14ac:dyDescent="0.25">
      <c r="B15" s="140" t="s">
        <v>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2"/>
    </row>
    <row r="16" spans="1:65" s="5" customFormat="1" ht="15" x14ac:dyDescent="0.25">
      <c r="B16" s="116" t="s">
        <v>11</v>
      </c>
      <c r="C16" s="117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  <c r="AL16" s="146" t="s">
        <v>12</v>
      </c>
      <c r="AM16" s="147"/>
      <c r="AN16" s="147"/>
      <c r="AO16" s="147"/>
      <c r="AP16" s="147"/>
      <c r="AQ16" s="147"/>
      <c r="AR16" s="147"/>
      <c r="AS16" s="148"/>
      <c r="AT16" s="149" t="s">
        <v>13</v>
      </c>
      <c r="AU16" s="150"/>
      <c r="AV16" s="150"/>
      <c r="AW16" s="150"/>
      <c r="AX16" s="150"/>
      <c r="AY16" s="15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5" customFormat="1" ht="19.149999999999999" customHeight="1" x14ac:dyDescent="0.2">
      <c r="B17" s="116">
        <v>1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L17" s="121"/>
      <c r="AM17" s="122"/>
      <c r="AN17" s="122"/>
      <c r="AO17" s="122"/>
      <c r="AP17" s="122"/>
      <c r="AQ17" s="122"/>
      <c r="AR17" s="122"/>
      <c r="AS17" s="117"/>
      <c r="AT17" s="121"/>
      <c r="AU17" s="122"/>
      <c r="AV17" s="122"/>
      <c r="AW17" s="122"/>
      <c r="AX17" s="122"/>
      <c r="AY17" s="123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5" customFormat="1" ht="19.149999999999999" customHeight="1" x14ac:dyDescent="0.2">
      <c r="B18" s="116">
        <v>2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5" customFormat="1" ht="19.149999999999999" customHeight="1" x14ac:dyDescent="0.2">
      <c r="B19" s="116">
        <v>3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5" x14ac:dyDescent="0.25">
      <c r="B20" s="113" t="s">
        <v>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</row>
    <row r="21" spans="1:65" ht="15" x14ac:dyDescent="0.25">
      <c r="B21" s="132" t="s">
        <v>66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4"/>
      <c r="AC21" s="133" t="s">
        <v>67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5"/>
    </row>
    <row r="22" spans="1:65" s="9" customFormat="1" ht="10.15" customHeight="1" x14ac:dyDescent="0.2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x14ac:dyDescent="0.2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65" x14ac:dyDescent="0.2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65" x14ac:dyDescent="0.2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08">
        <v>8.75</v>
      </c>
      <c r="Z25" s="108"/>
      <c r="AA25" s="108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8">
        <v>10000</v>
      </c>
      <c r="AW25" s="98"/>
      <c r="AX25" s="98"/>
      <c r="AY25" s="8"/>
      <c r="AZ25" s="8"/>
    </row>
    <row r="26" spans="1:65" x14ac:dyDescent="0.2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9">
        <f>+Y35</f>
        <v>48</v>
      </c>
      <c r="AW26" s="109"/>
      <c r="AX26" s="109"/>
      <c r="AY26" s="8"/>
      <c r="AZ26" s="8"/>
    </row>
    <row r="27" spans="1:65" x14ac:dyDescent="0.2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4">
        <v>2</v>
      </c>
      <c r="Z27" s="124"/>
      <c r="AA27" s="124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7">
        <f>+AV25/AV26</f>
        <v>208.33333333333334</v>
      </c>
      <c r="AW27" s="107"/>
      <c r="AX27" s="107"/>
      <c r="AY27" s="11"/>
    </row>
    <row r="28" spans="1:65" x14ac:dyDescent="0.2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8">
        <f>ROUND(Y25*Y27,0)</f>
        <v>18</v>
      </c>
      <c r="Z28" s="108"/>
      <c r="AA28" s="108"/>
      <c r="AB28" s="38"/>
      <c r="AC28" s="19"/>
      <c r="AV28" s="74"/>
      <c r="AW28" s="74"/>
    </row>
    <row r="29" spans="1:65" x14ac:dyDescent="0.2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5">
        <v>596</v>
      </c>
      <c r="AW29" s="125"/>
      <c r="AX29" s="125"/>
      <c r="AY29" s="21"/>
      <c r="AZ29" s="25"/>
    </row>
    <row r="30" spans="1:65" x14ac:dyDescent="0.2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4">
        <v>3</v>
      </c>
      <c r="Z30" s="124"/>
      <c r="AA30" s="124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65" x14ac:dyDescent="0.2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8">
        <f>ROUND(+Y28*Y30,0)</f>
        <v>54</v>
      </c>
      <c r="Z31" s="108"/>
      <c r="AA31" s="108"/>
      <c r="AB31" s="38"/>
      <c r="AC31" s="19"/>
      <c r="AD31" s="50" t="s">
        <v>39</v>
      </c>
    </row>
    <row r="32" spans="1:65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69" x14ac:dyDescent="0.2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69" x14ac:dyDescent="0.2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09">
        <v>15</v>
      </c>
      <c r="AW34" s="109"/>
      <c r="AX34" s="109"/>
      <c r="AY34" s="8"/>
      <c r="AZ34" s="8"/>
    </row>
    <row r="35" spans="1:69" x14ac:dyDescent="0.2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99">
        <v>48</v>
      </c>
      <c r="Z35" s="99"/>
      <c r="AA35" s="99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7">
        <f>+AV33/AV34</f>
        <v>666.66666666666663</v>
      </c>
      <c r="AW35" s="107"/>
      <c r="AX35" s="107"/>
      <c r="AY35" s="11"/>
    </row>
    <row r="36" spans="1:69" x14ac:dyDescent="0.2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8">
        <f>+Y31</f>
        <v>54</v>
      </c>
      <c r="Z36" s="108"/>
      <c r="AA36" s="108"/>
      <c r="AB36" s="38"/>
      <c r="AC36" s="19"/>
      <c r="AV36" s="74"/>
      <c r="AW36" s="74"/>
    </row>
    <row r="37" spans="1:69" x14ac:dyDescent="0.2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1">
        <f>+Y35/Y36</f>
        <v>0.88888888888888884</v>
      </c>
      <c r="Z37" s="111"/>
      <c r="AA37" s="111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7"/>
      <c r="AW37" s="107"/>
      <c r="AX37" s="107"/>
      <c r="AY37" s="7"/>
      <c r="AZ37" s="7"/>
    </row>
    <row r="38" spans="1:69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8"/>
      <c r="Z38" s="108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7">
        <v>165</v>
      </c>
      <c r="AW38" s="107"/>
      <c r="AX38" s="107"/>
      <c r="AY38" s="8"/>
      <c r="AZ38" s="8"/>
    </row>
    <row r="39" spans="1:69" x14ac:dyDescent="0.2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7">
        <v>283</v>
      </c>
      <c r="AW39" s="107"/>
      <c r="AX39" s="107"/>
      <c r="AY39" s="21"/>
      <c r="AZ39" s="25"/>
    </row>
    <row r="40" spans="1:69" s="9" customFormat="1" ht="10.15" customHeight="1" x14ac:dyDescent="0.2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x14ac:dyDescent="0.2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69" x14ac:dyDescent="0.2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69" x14ac:dyDescent="0.2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8">
        <f>Y53</f>
        <v>15</v>
      </c>
      <c r="AW43" s="108"/>
      <c r="AX43" s="108"/>
      <c r="AY43" s="8"/>
      <c r="AZ43" s="8"/>
    </row>
    <row r="44" spans="1:69" x14ac:dyDescent="0.2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8">
        <v>200</v>
      </c>
      <c r="Z44" s="108"/>
      <c r="AA44" s="108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98">
        <v>5000</v>
      </c>
      <c r="AW44" s="98"/>
      <c r="AX44" s="98"/>
      <c r="AY44" s="8"/>
    </row>
    <row r="45" spans="1:69" x14ac:dyDescent="0.2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7">
        <f>+AV43*AV44</f>
        <v>75000</v>
      </c>
      <c r="AW45" s="107"/>
      <c r="AX45" s="107"/>
      <c r="AY45" s="11"/>
    </row>
    <row r="46" spans="1:69" x14ac:dyDescent="0.2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1">
        <f>+Y43/Y44</f>
        <v>0.24</v>
      </c>
      <c r="Z46" s="111"/>
      <c r="AA46" s="111"/>
      <c r="AB46" s="38"/>
      <c r="AC46" s="19"/>
      <c r="AV46" s="74"/>
      <c r="AW46" s="74"/>
    </row>
    <row r="47" spans="1:69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8"/>
      <c r="Z47" s="108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7">
        <f>+AV33</f>
        <v>10000</v>
      </c>
      <c r="AW47" s="107"/>
      <c r="AX47" s="107"/>
      <c r="AY47" s="8"/>
      <c r="AZ47" s="8"/>
    </row>
    <row r="48" spans="1:69" x14ac:dyDescent="0.2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.1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15" customHeight="1" x14ac:dyDescent="0.2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8">
        <v>20</v>
      </c>
      <c r="Z52" s="108"/>
      <c r="AA52" s="108"/>
      <c r="AB52" s="38"/>
      <c r="AC52" s="19"/>
      <c r="AD52" s="32" t="s">
        <v>75</v>
      </c>
      <c r="AZ52" s="8"/>
    </row>
    <row r="53" spans="2:55" x14ac:dyDescent="0.2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8">
        <v>15</v>
      </c>
      <c r="Z53" s="108"/>
      <c r="AA53" s="108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1">
        <f>+Y53/Y52</f>
        <v>0.75</v>
      </c>
      <c r="Z54" s="111"/>
      <c r="AA54" s="111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09">
        <f>+Y35</f>
        <v>48</v>
      </c>
      <c r="AW54" s="109"/>
      <c r="AX54" s="109"/>
      <c r="AY54" s="8"/>
    </row>
    <row r="55" spans="2:55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8"/>
      <c r="Z55" s="108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2">
        <f>IF(AV54=0,0,ROUND(+AV53/AV54,0))</f>
        <v>208</v>
      </c>
      <c r="AW55" s="112"/>
      <c r="AX55" s="112"/>
      <c r="AY55" s="11"/>
    </row>
    <row r="56" spans="2:55" x14ac:dyDescent="0.2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1"/>
      <c r="Z56" s="111"/>
      <c r="AA56" s="111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">
      <c r="B57" s="13"/>
      <c r="C57" s="110" t="s">
        <v>46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05">
        <f>+AV29</f>
        <v>596</v>
      </c>
      <c r="AW57" s="105"/>
      <c r="AX57" s="105"/>
    </row>
    <row r="58" spans="2:55" x14ac:dyDescent="0.2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8">
        <f>+Y43</f>
        <v>48</v>
      </c>
      <c r="Z58" s="108"/>
      <c r="AA58" s="108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15" customHeight="1" x14ac:dyDescent="0.2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2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70" ht="10.15" customHeigh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70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70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70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70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1:70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97">
        <v>15000</v>
      </c>
      <c r="AW70" s="97"/>
      <c r="AX70" s="97"/>
      <c r="AY70" s="8"/>
    </row>
    <row r="71" spans="1:70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6">
        <f>+AV69-AV70</f>
        <v>15000</v>
      </c>
      <c r="AW71" s="106"/>
      <c r="AX71" s="106"/>
      <c r="AY71" s="11"/>
    </row>
    <row r="72" spans="1:70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70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70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70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70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70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70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70" s="55" customFormat="1" ht="15.75" x14ac:dyDescent="0.25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</row>
    <row r="81" spans="1:70" s="55" customFormat="1" ht="15.75" x14ac:dyDescent="0.25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</row>
    <row r="82" spans="1:70" x14ac:dyDescent="0.2">
      <c r="Y82" s="73"/>
      <c r="Z82" s="74"/>
      <c r="AA82" s="74"/>
      <c r="AB82" s="74"/>
    </row>
    <row r="83" spans="1:70" x14ac:dyDescent="0.2">
      <c r="Y83" s="73"/>
      <c r="Z83" s="74"/>
      <c r="AA83" s="74"/>
      <c r="AB83" s="74"/>
    </row>
    <row r="84" spans="1:70" s="26" customFormat="1" ht="15" x14ac:dyDescent="0.2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70" s="26" customFormat="1" ht="15" x14ac:dyDescent="0.2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70" s="26" customFormat="1" ht="15" x14ac:dyDescent="0.2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0.88888888888888884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Yes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70" s="26" customFormat="1" ht="15" x14ac:dyDescent="0.2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70" s="26" customFormat="1" ht="15" x14ac:dyDescent="0.2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70" s="26" customFormat="1" ht="15" x14ac:dyDescent="0.2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70" s="26" customFormat="1" ht="15" x14ac:dyDescent="0.2"/>
    <row r="91" spans="1:70" s="26" customFormat="1" ht="15" x14ac:dyDescent="0.2">
      <c r="E91" s="26" t="s">
        <v>78</v>
      </c>
    </row>
    <row r="92" spans="1:70" s="26" customFormat="1" ht="15" x14ac:dyDescent="0.2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70" s="26" customFormat="1" ht="15" x14ac:dyDescent="0.2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70" s="26" customFormat="1" ht="15" x14ac:dyDescent="0.2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70" s="26" customFormat="1" ht="15" x14ac:dyDescent="0.2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70" s="26" customFormat="1" ht="15" x14ac:dyDescent="0.2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">
      <c r="E98" s="26" t="s">
        <v>93</v>
      </c>
    </row>
    <row r="99" spans="5:45" x14ac:dyDescent="0.2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E398A622C6C49AA1D7585FFB11E1C" ma:contentTypeVersion="12" ma:contentTypeDescription="Create a new document." ma:contentTypeScope="" ma:versionID="2632b69e72321c7f205a26fd2489704c">
  <xsd:schema xmlns:xsd="http://www.w3.org/2001/XMLSchema" xmlns:xs="http://www.w3.org/2001/XMLSchema" xmlns:p="http://schemas.microsoft.com/office/2006/metadata/properties" xmlns:ns2="2f767739-3f6a-40b8-bbd8-abf27c558a8f" xmlns:ns3="d9da5a54-c2f0-49f3-92e8-cd1dfa6c1193" targetNamespace="http://schemas.microsoft.com/office/2006/metadata/properties" ma:root="true" ma:fieldsID="945e1132811f6e2f146a0a4d746498f8" ns2:_="" ns3:_="">
    <xsd:import namespace="2f767739-3f6a-40b8-bbd8-abf27c558a8f"/>
    <xsd:import namespace="d9da5a54-c2f0-49f3-92e8-cd1dfa6c1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67739-3f6a-40b8-bbd8-abf27c55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a5a54-c2f0-49f3-92e8-cd1dfa6c1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C254B-C1E5-4085-B723-CF6C8E1295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81352-E69C-432F-A719-161422CAF0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49902-E6B2-44A1-A9A0-0D652183E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67739-3f6a-40b8-bbd8-abf27c558a8f"/>
    <ds:schemaRef ds:uri="d9da5a54-c2f0-49f3-92e8-cd1dfa6c1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Emily Hall</cp:lastModifiedBy>
  <cp:lastPrinted>2016-08-05T14:39:08Z</cp:lastPrinted>
  <dcterms:created xsi:type="dcterms:W3CDTF">2016-05-20T15:17:03Z</dcterms:created>
  <dcterms:modified xsi:type="dcterms:W3CDTF">2021-10-19T17:22:20Z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0x010100579E398A622C6C49AA1D7585FFB11E1C</vt:lpwstr>
  </property>
</Properties>
</file>