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ahq.sharepoint.com/sites/Advocacy/Shared Documents/PAC and BGF/Affiliates/REPORTS/REGION Reports/2022/"/>
    </mc:Choice>
  </mc:AlternateContent>
  <xr:revisionPtr revIDLastSave="266" documentId="8_{4DE714C7-10E2-4724-ACE9-6DC621A8AA1C}" xr6:coauthVersionLast="47" xr6:coauthVersionMax="47" xr10:uidLastSave="{EE189D5D-CE0A-4CDF-AC79-E98B4D3C823E}"/>
  <bookViews>
    <workbookView xWindow="-110" yWindow="-110" windowWidth="19420" windowHeight="10420" xr2:uid="{00000000-000D-0000-FFFF-FFFF00000000}"/>
  </bookViews>
  <sheets>
    <sheet name="NAAFAIRSHAREREPORT" sheetId="1" r:id="rId1"/>
  </sheets>
  <definedNames>
    <definedName name="_xlnm._FilterDatabase" localSheetId="0" hidden="1">NAAFAIRSHAREREPORT!$D$2:$D$153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5" i="1" l="1"/>
  <c r="E41" i="1"/>
  <c r="D41" i="1"/>
  <c r="E24" i="1"/>
  <c r="E80" i="1"/>
  <c r="E149" i="1" l="1"/>
  <c r="E138" i="1"/>
  <c r="E126" i="1"/>
  <c r="E122" i="1"/>
  <c r="E101" i="1"/>
  <c r="E89" i="1"/>
  <c r="E78" i="1"/>
  <c r="E76" i="1"/>
  <c r="E75" i="1"/>
  <c r="E69" i="1"/>
  <c r="E68" i="1"/>
  <c r="E67" i="1"/>
  <c r="E62" i="1"/>
  <c r="E56" i="1"/>
  <c r="E53" i="1"/>
  <c r="E52" i="1"/>
  <c r="E50" i="1"/>
  <c r="E48" i="1"/>
  <c r="E43" i="1"/>
  <c r="E42" i="1"/>
  <c r="E40" i="1"/>
  <c r="E38" i="1"/>
  <c r="E37" i="1"/>
  <c r="E35" i="1"/>
  <c r="E31" i="1"/>
  <c r="E29" i="1"/>
  <c r="E27" i="1"/>
  <c r="E25" i="1"/>
  <c r="E22" i="1"/>
  <c r="E16" i="1"/>
  <c r="E18" i="1"/>
  <c r="D5" i="1"/>
  <c r="D6" i="1"/>
  <c r="D7" i="1"/>
  <c r="D8" i="1"/>
  <c r="D10" i="1"/>
  <c r="D12" i="1"/>
  <c r="D13" i="1"/>
  <c r="D14" i="1"/>
  <c r="D15" i="1"/>
  <c r="D16" i="1"/>
  <c r="D17" i="1"/>
  <c r="D18" i="1"/>
  <c r="D19" i="1"/>
  <c r="E6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8" i="1"/>
  <c r="D149" i="1"/>
  <c r="D4" i="1"/>
</calcChain>
</file>

<file path=xl/sharedStrings.xml><?xml version="1.0" encoding="utf-8"?>
<sst xmlns="http://schemas.openxmlformats.org/spreadsheetml/2006/main" count="195" uniqueCount="154">
  <si>
    <t>National Apartment Association Current Status by Region and Affiliate - 2022</t>
  </si>
  <si>
    <t/>
  </si>
  <si>
    <t>2022
Contributions</t>
  </si>
  <si>
    <t>PAC Fair share Goal</t>
  </si>
  <si>
    <t>%PAC Fair Goal</t>
  </si>
  <si>
    <t>2022 Affiliate Share</t>
  </si>
  <si>
    <t>2021 Share Remaining</t>
  </si>
  <si>
    <t>Region 01</t>
  </si>
  <si>
    <t>Apartment &amp; Office Building Association (AOBA)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</si>
  <si>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</si>
  <si>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</si>
  <si>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</si>
  <si>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</si>
  <si>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01 Totals:</t>
  </si>
  <si>
    <t>Region 02</t>
  </si>
  <si>
    <t>Apartment Association of New Hampshire</t>
  </si>
  <si>
    <t>Connecticut Apartment Association</t>
  </si>
  <si>
    <t>Delaware Apartment Association</t>
  </si>
  <si>
    <t>Massachusetts Apartment Association</t>
  </si>
  <si>
    <t>New Jersey Apartment Association</t>
  </si>
  <si>
    <t xml:space="preserve">Apartment Professionals Trade Society of NY </t>
  </si>
  <si>
    <t>The Associated Builders and Owners of NY (ABO)</t>
  </si>
  <si>
    <t>Region 02 Totals:</t>
  </si>
  <si>
    <t>Region 03</t>
  </si>
  <si>
    <t>Apartment Owners &amp; Managers Association of Wisconsin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</si>
  <si>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</si>
  <si>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</si>
  <si>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</si>
  <si>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</si>
  <si>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</si>
  <si>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</si>
  <si>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</si>
  <si>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</si>
  <si>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</si>
  <si>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</si>
  <si>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03 Totals: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</si>
  <si>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</si>
  <si>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</si>
  <si>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</si>
  <si>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</si>
  <si>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</si>
  <si>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</si>
  <si>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</si>
  <si>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</si>
  <si>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Cental Kentucky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</si>
  <si>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</si>
  <si>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</si>
  <si>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</si>
  <si>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</si>
  <si>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Greater Charlotte Apartment Association</t>
  </si>
  <si>
    <t xml:space="preserve">Greater Fayetteville Apartment Association </t>
  </si>
  <si>
    <t>Greater Nashville Apartment Association</t>
  </si>
  <si>
    <t>Greenville Area Property Managers Association</t>
  </si>
  <si>
    <t>Louisville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</si>
  <si>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</si>
  <si>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</si>
  <si>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</si>
  <si>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</si>
  <si>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</si>
  <si>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</si>
  <si>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</si>
  <si>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04 Totals: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</si>
  <si>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</si>
  <si>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</si>
  <si>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</si>
  <si>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</si>
  <si>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</si>
  <si>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</si>
  <si>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</si>
  <si>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</si>
  <si>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</si>
  <si>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</si>
  <si>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</si>
  <si>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Saint Louis Apartment Association</t>
  </si>
  <si>
    <t>Tulsa Apartment Association</t>
  </si>
  <si>
    <t>Region 05 Totals: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</si>
  <si>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</si>
  <si>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</si>
  <si>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</si>
  <si>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</si>
  <si>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</si>
  <si>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</si>
  <si>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</si>
  <si>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</si>
  <si>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</si>
  <si>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</si>
  <si>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</si>
  <si>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</si>
  <si>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</si>
  <si>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</si>
  <si>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</si>
  <si>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</si>
  <si>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</si>
  <si>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</si>
  <si>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</si>
  <si>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</si>
  <si>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</si>
  <si>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</si>
  <si>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</si>
  <si>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</si>
  <si>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Tyler Apartment Association</t>
  </si>
  <si>
    <t>Victoria Apartment Association</t>
  </si>
  <si>
    <t>Region 06 Totals: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</si>
  <si>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</si>
  <si>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</si>
  <si>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</si>
  <si>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</si>
  <si>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</si>
  <si>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</si>
  <si>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07 Totals: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</si>
  <si>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</si>
  <si>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</si>
  <si>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</si>
  <si>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</si>
  <si>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</si>
  <si>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</si>
  <si>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</si>
  <si>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</si>
  <si>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08 Totals: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</si>
  <si>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</si>
  <si>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</si>
  <si>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</si>
  <si>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</si>
  <si>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</si>
  <si>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</si>
  <si>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</si>
  <si>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</si>
  <si>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</si>
  <si>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</si>
  <si>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</si>
  <si>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</si>
  <si>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</si>
  <si>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</si>
  <si>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</si>
  <si>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</si>
  <si>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</si>
  <si>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</si>
  <si>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</si>
  <si>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</si>
  <si>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</si>
  <si>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</si>
  <si>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</si>
  <si>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Region 09 Totals:</t>
  </si>
  <si>
    <t>Region 10</t>
  </si>
  <si>
    <t>Apartment Association of Greater Los Angeles</t>
  </si>
  <si>
    <t>Apartment Association of Orange County</t>
  </si>
  <si>
    <t>Berkeley Property Owners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</si>
  <si>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</si>
  <si>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</si>
  <si>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</si>
  <si>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</si>
  <si>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</si>
  <si>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</si>
  <si>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Region 10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</si>
</sst>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[$-10409]#,##0%"/>
    <numFmt numFmtId="166" formatCode="&quot;$&quot;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1" fillId="0" borderId="0" xfId="0" applyFont="1"/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164" fontId="4" fillId="0" borderId="0" xfId="0" applyNumberFormat="1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 wrapText="1" readingOrder="1"/>
    </xf>
    <xf numFmtId="165" fontId="4" fillId="0" borderId="0" xfId="0" applyNumberFormat="1" applyFont="1" applyAlignment="1">
      <alignment vertical="top" wrapText="1" readingOrder="1"/>
    </xf>
    <xf numFmtId="165" fontId="3" fillId="0" borderId="0" xfId="0" applyNumberFormat="1" applyFont="1" applyAlignment="1">
      <alignment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164" fontId="4" fillId="2" borderId="0" xfId="0" applyNumberFormat="1" applyFont="1" applyFill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165" fontId="4" fillId="2" borderId="0" xfId="0" applyNumberFormat="1" applyFont="1" applyFill="1" applyAlignment="1">
      <alignment vertical="top" wrapText="1" readingOrder="1"/>
    </xf>
    <xf numFmtId="0" fontId="3" fillId="2" borderId="0" xfId="0" applyFont="1" applyFill="1" applyAlignment="1">
      <alignment horizontal="right" vertical="top" wrapText="1" readingOrder="1"/>
    </xf>
    <xf numFmtId="164" fontId="3" fillId="2" borderId="0" xfId="0" applyNumberFormat="1" applyFont="1" applyFill="1" applyAlignment="1">
      <alignment vertical="top" wrapText="1" readingOrder="1"/>
    </xf>
    <xf numFmtId="0" fontId="4" fillId="3" borderId="0" xfId="0" applyFont="1" applyFill="1" applyAlignment="1">
      <alignment vertical="top" wrapText="1" readingOrder="1"/>
    </xf>
    <xf numFmtId="164" fontId="4" fillId="3" borderId="0" xfId="0" applyNumberFormat="1" applyFont="1" applyFill="1" applyAlignment="1">
      <alignment vertical="top" wrapText="1" readingOrder="1"/>
    </xf>
    <xf numFmtId="165" fontId="4" fillId="3" borderId="0" xfId="0" applyNumberFormat="1" applyFont="1" applyFill="1" applyAlignment="1">
      <alignment vertical="top" wrapText="1" readingOrder="1"/>
    </xf>
    <xf numFmtId="0" fontId="4" fillId="4" borderId="0" xfId="0" applyFont="1" applyFill="1" applyAlignment="1">
      <alignment vertical="top" wrapText="1" readingOrder="1"/>
    </xf>
    <xf numFmtId="164" fontId="4" fillId="4" borderId="0" xfId="0" applyNumberFormat="1" applyFont="1" applyFill="1" applyAlignment="1">
      <alignment vertical="top" wrapText="1" readingOrder="1"/>
    </xf>
    <xf numFmtId="165" fontId="4" fillId="4" borderId="0" xfId="0" applyNumberFormat="1" applyFont="1" applyFill="1" applyAlignment="1">
      <alignment vertical="top" wrapText="1" readingOrder="1"/>
    </xf>
    <xf numFmtId="166" fontId="4" fillId="0" borderId="0" xfId="0" applyNumberFormat="1" applyFont="1" applyAlignment="1">
      <alignment vertical="top" wrapText="1" readingOrder="1"/>
    </xf>
    <xf numFmtId="166" fontId="4" fillId="2" borderId="0" xfId="1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showGridLines="0" tabSelected="1" topLeftCell="A3" workbookViewId="0">
      <selection activeCell="D3" sqref="A3:F151"/>
    </sheetView>
  </sheetViews>
  <sheetFormatPr defaultRowHeight="14.5"/>
  <cols>
    <col min="1" max="1" width="46.1796875" customWidth="1"/>
    <col min="2" max="2" width="12" customWidth="1"/>
    <col min="3" max="5" width="11.26953125" customWidth="1"/>
    <col min="6" max="6" width="10" customWidth="1"/>
    <col min="7" max="7" width="0" hidden="1" customWidth="1"/>
  </cols>
  <sheetData>
    <row r="1" spans="1:6">
      <c r="A1" s="24" t="s">
        <v>0</v>
      </c>
      <c r="B1" s="25"/>
      <c r="C1" s="25"/>
      <c r="D1" s="25"/>
      <c r="E1" s="25"/>
      <c r="F1" s="25"/>
    </row>
    <row r="2" spans="1:6" ht="2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>
      <c r="A3" s="2" t="s">
        <v>7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</row>
    <row r="4" spans="1:6">
      <c r="A4" s="3" t="s">
        <v>8</v>
      </c>
      <c r="B4" s="4">
        <v>3375.28</v>
      </c>
      <c r="C4" s="4">
        <v>15000</v>
      </c>
      <c r="D4" s="7">
        <f>SUM(B4/C4)</f>
        <v>0.22501866666666667</v>
      </c>
      <c r="E4" s="4">
        <v>0</v>
      </c>
      <c r="F4" s="4">
        <v>0</v>
      </c>
    </row>
    <row r="5" spans="1:6">
      <c r="A5" s="3" t="s">
        <v>9</v>
      </c>
      <c r="B5" s="3">
        <v>50</v>
      </c>
      <c r="C5" s="4">
        <v>11192.1</v>
      </c>
      <c r="D5" s="7">
        <f>SUM(B5/C5)</f>
        <v>4.4674368527800861E-3</v>
      </c>
      <c r="E5" s="3"/>
      <c r="F5" s="3"/>
    </row>
    <row r="6" spans="1:6">
      <c r="A6" s="12" t="s">
        <v>10</v>
      </c>
      <c r="B6" s="11">
        <v>19950</v>
      </c>
      <c r="C6" s="11">
        <v>15000</v>
      </c>
      <c r="D6" s="13">
        <f>SUM(B6/C6)</f>
        <v>1.33</v>
      </c>
      <c r="E6" s="11">
        <f>SUM(B6-C6)*0.75</f>
        <v>3712.5</v>
      </c>
      <c r="F6" s="11">
        <v>412.5</v>
      </c>
    </row>
    <row r="7" spans="1:6">
      <c r="A7" s="12" t="s">
        <v>11</v>
      </c>
      <c r="B7" s="11">
        <v>29975</v>
      </c>
      <c r="C7" s="11">
        <v>15000</v>
      </c>
      <c r="D7" s="13">
        <f>SUM(B7/C7)</f>
        <v>1.9983333333333333</v>
      </c>
      <c r="E7" s="11">
        <v>0</v>
      </c>
      <c r="F7" s="23">
        <v>5643.75</v>
      </c>
    </row>
    <row r="8" spans="1:6">
      <c r="A8" s="3" t="s">
        <v>12</v>
      </c>
      <c r="B8" s="3"/>
      <c r="C8" s="4">
        <v>750</v>
      </c>
      <c r="D8" s="7">
        <f>SUM(B8/C8)</f>
        <v>0</v>
      </c>
      <c r="E8" s="3"/>
      <c r="F8" s="3"/>
    </row>
    <row r="9" spans="1:6">
      <c r="A9" s="3"/>
      <c r="B9" s="4"/>
      <c r="C9" s="4"/>
      <c r="D9" s="7"/>
      <c r="E9" s="3"/>
      <c r="F9" s="3"/>
    </row>
    <row r="10" spans="1:6">
      <c r="A10" s="5" t="s">
        <v>13</v>
      </c>
      <c r="B10" s="6">
        <v>37605.279999999999</v>
      </c>
      <c r="C10" s="6">
        <v>56942.1</v>
      </c>
      <c r="D10" s="7">
        <f>SUM(B10/C10)</f>
        <v>0.660412594547795</v>
      </c>
      <c r="E10" s="6">
        <v>1925</v>
      </c>
      <c r="F10" s="6">
        <v>412.5</v>
      </c>
    </row>
    <row r="11" spans="1:6">
      <c r="A11" s="2" t="s">
        <v>14</v>
      </c>
      <c r="B11" s="2" t="s">
        <v>1</v>
      </c>
      <c r="C11" s="2" t="s">
        <v>1</v>
      </c>
      <c r="D11" s="7"/>
      <c r="E11" s="2" t="s">
        <v>1</v>
      </c>
      <c r="F11" s="2" t="s">
        <v>1</v>
      </c>
    </row>
    <row r="12" spans="1:6">
      <c r="A12" s="3" t="s">
        <v>15</v>
      </c>
      <c r="B12" s="3"/>
      <c r="C12" s="4">
        <v>750</v>
      </c>
      <c r="D12" s="7">
        <f>SUM(B12/C12)</f>
        <v>0</v>
      </c>
      <c r="E12" s="3"/>
      <c r="F12" s="3"/>
    </row>
    <row r="13" spans="1:6">
      <c r="A13" s="19" t="s">
        <v>16</v>
      </c>
      <c r="B13" s="20">
        <v>1400</v>
      </c>
      <c r="C13" s="20">
        <v>2454</v>
      </c>
      <c r="D13" s="21">
        <f>SUM(B13/C13)</f>
        <v>0.57049714751426239</v>
      </c>
      <c r="E13" s="20">
        <v>0</v>
      </c>
      <c r="F13" s="20">
        <v>0</v>
      </c>
    </row>
    <row r="14" spans="1:6">
      <c r="A14" s="3" t="s">
        <v>17</v>
      </c>
      <c r="B14" s="3">
        <v>25</v>
      </c>
      <c r="C14" s="4">
        <v>2034.45</v>
      </c>
      <c r="D14" s="7">
        <f>SUM(B14/C14)</f>
        <v>1.2288333456216667E-2</v>
      </c>
      <c r="E14" s="3"/>
      <c r="F14" s="3"/>
    </row>
    <row r="15" spans="1:6">
      <c r="A15" s="19" t="s">
        <v>18</v>
      </c>
      <c r="B15" s="20">
        <v>7525</v>
      </c>
      <c r="C15" s="20">
        <v>12593</v>
      </c>
      <c r="D15" s="21">
        <f>SUM(B15/C15)</f>
        <v>0.59755419677598665</v>
      </c>
      <c r="E15" s="20">
        <v>0</v>
      </c>
      <c r="F15" s="20">
        <v>0</v>
      </c>
    </row>
    <row r="16" spans="1:6">
      <c r="A16" s="12" t="s">
        <v>19</v>
      </c>
      <c r="B16" s="11">
        <v>24175</v>
      </c>
      <c r="C16" s="11">
        <v>11606</v>
      </c>
      <c r="D16" s="13">
        <f>SUM(B16/C16)</f>
        <v>2.0829743236257108</v>
      </c>
      <c r="E16" s="11">
        <f>SUM(B16-C16)*0.75</f>
        <v>9426.75</v>
      </c>
      <c r="F16" s="11">
        <v>1274.5</v>
      </c>
    </row>
    <row r="17" spans="1:6">
      <c r="A17" s="3" t="s">
        <v>20</v>
      </c>
      <c r="B17" s="4">
        <v>75</v>
      </c>
      <c r="C17" s="4">
        <v>3153.45</v>
      </c>
      <c r="D17" s="7">
        <f>SUM(B17/C17)</f>
        <v>2.3783475241402275E-2</v>
      </c>
      <c r="E17" s="4">
        <v>0</v>
      </c>
      <c r="F17" s="4">
        <v>0</v>
      </c>
    </row>
    <row r="18" spans="1:6">
      <c r="A18" s="12" t="s">
        <v>21</v>
      </c>
      <c r="B18" s="11">
        <v>1650</v>
      </c>
      <c r="C18" s="11">
        <v>1387.6</v>
      </c>
      <c r="D18" s="13">
        <f>SUM(B18/C18)</f>
        <v>1.1891034880368982</v>
      </c>
      <c r="E18" s="11">
        <f>SUM(B18-C18)*0.75</f>
        <v>196.80000000000007</v>
      </c>
      <c r="F18" s="11">
        <v>0</v>
      </c>
    </row>
    <row r="19" spans="1:6">
      <c r="A19" s="5" t="s">
        <v>22</v>
      </c>
      <c r="B19" s="6">
        <v>33875</v>
      </c>
      <c r="C19" s="6">
        <v>33978.5</v>
      </c>
      <c r="D19" s="7">
        <f>SUM(B19/C19)</f>
        <v>0.99695395617817151</v>
      </c>
      <c r="E19" s="6">
        <v>9016.98</v>
      </c>
      <c r="F19" s="6">
        <v>1932.21</v>
      </c>
    </row>
    <row r="20" spans="1:6">
      <c r="A20" s="2" t="s">
        <v>23</v>
      </c>
      <c r="B20" s="2" t="s">
        <v>1</v>
      </c>
      <c r="C20" s="2" t="s">
        <v>1</v>
      </c>
      <c r="D20" s="7"/>
      <c r="E20" s="2" t="s">
        <v>1</v>
      </c>
      <c r="F20" s="2" t="s">
        <v>1</v>
      </c>
    </row>
    <row r="21" spans="1:6">
      <c r="A21" s="3" t="s">
        <v>24</v>
      </c>
      <c r="B21" s="4">
        <v>25</v>
      </c>
      <c r="C21" s="4">
        <v>4576.75</v>
      </c>
      <c r="D21" s="7">
        <f>SUM(B21/C21)</f>
        <v>5.4623914349702296E-3</v>
      </c>
      <c r="E21" s="4">
        <v>0</v>
      </c>
      <c r="F21" s="4">
        <v>0</v>
      </c>
    </row>
    <row r="22" spans="1:6">
      <c r="A22" s="12" t="s">
        <v>25</v>
      </c>
      <c r="B22" s="11">
        <v>25991.59</v>
      </c>
      <c r="C22" s="11">
        <v>15000</v>
      </c>
      <c r="D22" s="13">
        <f>SUM(B22/C22)</f>
        <v>1.7327726666666667</v>
      </c>
      <c r="E22" s="11">
        <f>SUM(B22-C22)*0.75</f>
        <v>8243.692500000001</v>
      </c>
      <c r="F22" s="11">
        <v>0</v>
      </c>
    </row>
    <row r="23" spans="1:6">
      <c r="A23" s="3" t="s">
        <v>26</v>
      </c>
      <c r="B23" s="4">
        <v>2025</v>
      </c>
      <c r="C23" s="4">
        <v>7804.25</v>
      </c>
      <c r="D23" s="7">
        <f>SUM(B23/C23)</f>
        <v>0.25947400454880354</v>
      </c>
      <c r="E23" s="4"/>
      <c r="F23" s="4">
        <v>0</v>
      </c>
    </row>
    <row r="24" spans="1:6">
      <c r="A24" s="12" t="s">
        <v>27</v>
      </c>
      <c r="B24" s="11">
        <v>5901.65</v>
      </c>
      <c r="C24" s="11">
        <v>4926.6499999999996</v>
      </c>
      <c r="D24" s="13">
        <f>SUM(B24/C24)</f>
        <v>1.1979032405387027</v>
      </c>
      <c r="E24" s="11">
        <f>SUM(B24-C24)*0.75</f>
        <v>731.25</v>
      </c>
      <c r="F24" s="11">
        <v>0</v>
      </c>
    </row>
    <row r="25" spans="1:6">
      <c r="A25" s="12" t="s">
        <v>28</v>
      </c>
      <c r="B25" s="11">
        <v>24366.5</v>
      </c>
      <c r="C25" s="11">
        <v>6114.05</v>
      </c>
      <c r="D25" s="13">
        <f>SUM(B25/C25)</f>
        <v>3.9853288736598489</v>
      </c>
      <c r="E25" s="11">
        <f>SUM(B25-C25)*0.75</f>
        <v>13689.337500000001</v>
      </c>
      <c r="F25" s="11">
        <v>0</v>
      </c>
    </row>
    <row r="26" spans="1:6">
      <c r="A26" s="16" t="s">
        <v>29</v>
      </c>
      <c r="B26" s="17">
        <v>2675</v>
      </c>
      <c r="C26" s="17">
        <v>3188.75</v>
      </c>
      <c r="D26" s="18">
        <f>SUM(B26/C26)</f>
        <v>0.83888671109368873</v>
      </c>
      <c r="E26" s="17">
        <v>0</v>
      </c>
      <c r="F26" s="17">
        <v>0</v>
      </c>
    </row>
    <row r="27" spans="1:6">
      <c r="A27" s="12" t="s">
        <v>30</v>
      </c>
      <c r="B27" s="11">
        <v>42900</v>
      </c>
      <c r="C27" s="11">
        <v>15000</v>
      </c>
      <c r="D27" s="13">
        <f>SUM(B27/C27)</f>
        <v>2.86</v>
      </c>
      <c r="E27" s="11">
        <f>SUM(B27-C27)*0.75</f>
        <v>20925</v>
      </c>
      <c r="F27" s="11">
        <v>0</v>
      </c>
    </row>
    <row r="28" spans="1:6">
      <c r="A28" s="3" t="s">
        <v>31</v>
      </c>
      <c r="B28" s="4">
        <v>25</v>
      </c>
      <c r="C28" s="4">
        <v>9415.15</v>
      </c>
      <c r="D28" s="7">
        <f>SUM(B28/C28)</f>
        <v>2.655294923607165E-3</v>
      </c>
      <c r="E28" s="4">
        <v>0</v>
      </c>
      <c r="F28" s="4">
        <v>0</v>
      </c>
    </row>
    <row r="29" spans="1:6">
      <c r="A29" s="12" t="s">
        <v>32</v>
      </c>
      <c r="B29" s="11">
        <v>4089.5</v>
      </c>
      <c r="C29" s="11">
        <v>2159.15</v>
      </c>
      <c r="D29" s="13">
        <f>SUM(B29/C29)</f>
        <v>1.8940323738508209</v>
      </c>
      <c r="E29" s="11">
        <f>SUM(B29-C29)*0.75</f>
        <v>1447.7624999999998</v>
      </c>
      <c r="F29" s="11">
        <v>0</v>
      </c>
    </row>
    <row r="30" spans="1:6">
      <c r="A30" s="12" t="s">
        <v>33</v>
      </c>
      <c r="B30" s="11">
        <v>4075</v>
      </c>
      <c r="C30" s="11">
        <v>4043.9</v>
      </c>
      <c r="D30" s="13">
        <f>SUM(B30/C30)</f>
        <v>1.0076905957120601</v>
      </c>
      <c r="E30" s="11">
        <v>0</v>
      </c>
      <c r="F30" s="11">
        <v>0</v>
      </c>
    </row>
    <row r="31" spans="1:6">
      <c r="A31" s="12" t="s">
        <v>34</v>
      </c>
      <c r="B31" s="11">
        <v>1900</v>
      </c>
      <c r="C31" s="11">
        <v>1728.9</v>
      </c>
      <c r="D31" s="13">
        <f>SUM(B31/C31)</f>
        <v>1.0989646596101568</v>
      </c>
      <c r="E31" s="11">
        <f>SUM(B31-C31)*0.75</f>
        <v>128.32499999999993</v>
      </c>
      <c r="F31" s="11">
        <v>0</v>
      </c>
    </row>
    <row r="32" spans="1:6">
      <c r="A32" s="14" t="s">
        <v>35</v>
      </c>
      <c r="B32" s="15">
        <v>110511.74</v>
      </c>
      <c r="C32" s="15">
        <v>73957.55</v>
      </c>
      <c r="D32" s="13">
        <f>SUM(B32/C32)</f>
        <v>1.49425907158904</v>
      </c>
      <c r="E32" s="15">
        <v>35798.35</v>
      </c>
      <c r="F32" s="15">
        <v>7671.08</v>
      </c>
    </row>
    <row r="33" spans="1:6">
      <c r="A33" s="2" t="s">
        <v>36</v>
      </c>
      <c r="B33" s="2" t="s">
        <v>1</v>
      </c>
      <c r="C33" s="2" t="s">
        <v>1</v>
      </c>
      <c r="D33" s="7"/>
      <c r="E33" s="2" t="s">
        <v>1</v>
      </c>
      <c r="F33" s="2" t="s">
        <v>1</v>
      </c>
    </row>
    <row r="34" spans="1:6">
      <c r="A34" s="3" t="s">
        <v>37</v>
      </c>
      <c r="B34" s="3"/>
      <c r="C34" s="4">
        <v>1482.1</v>
      </c>
      <c r="D34" s="7">
        <f>SUM(B34/C34)</f>
        <v>0</v>
      </c>
      <c r="E34" s="3"/>
      <c r="F34" s="3"/>
    </row>
    <row r="35" spans="1:6">
      <c r="A35" s="12" t="s">
        <v>38</v>
      </c>
      <c r="B35" s="11">
        <v>3935</v>
      </c>
      <c r="C35" s="11">
        <v>2411.4</v>
      </c>
      <c r="D35" s="13">
        <f>SUM(B35/C35)</f>
        <v>1.631832130712449</v>
      </c>
      <c r="E35" s="11">
        <f>SUM(B35-C35)*0.75</f>
        <v>1142.6999999999998</v>
      </c>
      <c r="F35" s="11">
        <v>0</v>
      </c>
    </row>
    <row r="36" spans="1:6">
      <c r="A36" s="3" t="s">
        <v>39</v>
      </c>
      <c r="B36" s="3"/>
      <c r="C36" s="4">
        <v>1520.6</v>
      </c>
      <c r="D36" s="7">
        <f>SUM(B36/C36)</f>
        <v>0</v>
      </c>
      <c r="E36" s="3"/>
      <c r="F36" s="3"/>
    </row>
    <row r="37" spans="1:6">
      <c r="A37" s="12" t="s">
        <v>40</v>
      </c>
      <c r="B37" s="11">
        <v>6655</v>
      </c>
      <c r="C37" s="11">
        <v>3757.35</v>
      </c>
      <c r="D37" s="13">
        <f>SUM(B37/C37)</f>
        <v>1.7711951242231894</v>
      </c>
      <c r="E37" s="11">
        <f>SUM(B37-C37)*0.75</f>
        <v>2173.2375000000002</v>
      </c>
      <c r="F37" s="11">
        <v>0</v>
      </c>
    </row>
    <row r="38" spans="1:6">
      <c r="A38" s="12" t="s">
        <v>41</v>
      </c>
      <c r="B38" s="11">
        <v>2090</v>
      </c>
      <c r="C38" s="11">
        <v>1114.5</v>
      </c>
      <c r="D38" s="13">
        <f>SUM(B38/C38)</f>
        <v>1.8752803947958725</v>
      </c>
      <c r="E38" s="11">
        <f>SUM(B38-C38)*0.75</f>
        <v>731.625</v>
      </c>
      <c r="F38" s="11">
        <v>0</v>
      </c>
    </row>
    <row r="39" spans="1:6">
      <c r="A39" s="3" t="s">
        <v>42</v>
      </c>
      <c r="B39" s="3"/>
      <c r="C39" s="4">
        <v>750</v>
      </c>
      <c r="D39" s="7">
        <f>SUM(B39/C39)</f>
        <v>0</v>
      </c>
      <c r="E39" s="3"/>
      <c r="F39" s="3"/>
    </row>
    <row r="40" spans="1:6">
      <c r="A40" s="12" t="s">
        <v>43</v>
      </c>
      <c r="B40" s="11">
        <v>23965</v>
      </c>
      <c r="C40" s="11">
        <v>15000</v>
      </c>
      <c r="D40" s="13">
        <f>SUM(B40/C40)</f>
        <v>1.5976666666666666</v>
      </c>
      <c r="E40" s="11">
        <f>SUM(B40-C40)*0.75</f>
        <v>6723.75</v>
      </c>
      <c r="F40" s="11">
        <v>0</v>
      </c>
    </row>
    <row r="41" spans="1:6">
      <c r="A41" s="12" t="s">
        <v>44</v>
      </c>
      <c r="B41" s="11">
        <v>2670</v>
      </c>
      <c r="C41" s="11">
        <v>2096.85</v>
      </c>
      <c r="D41" s="13">
        <f>SUM(B41/C41)</f>
        <v>1.2733385792975178</v>
      </c>
      <c r="E41" s="11">
        <f>SUM(B41-C41)*0.75</f>
        <v>429.86250000000007</v>
      </c>
      <c r="F41" s="11">
        <v>0</v>
      </c>
    </row>
    <row r="42" spans="1:6">
      <c r="A42" s="12" t="s">
        <v>45</v>
      </c>
      <c r="B42" s="11">
        <v>15224.52</v>
      </c>
      <c r="C42" s="11">
        <v>3563.65</v>
      </c>
      <c r="D42" s="13">
        <f>SUM(B42/C42)</f>
        <v>4.2721703871031105</v>
      </c>
      <c r="E42" s="11">
        <f>SUM(B42-C42)*0.75</f>
        <v>8745.6525000000001</v>
      </c>
      <c r="F42" s="11">
        <v>409.38</v>
      </c>
    </row>
    <row r="43" spans="1:6">
      <c r="A43" s="12" t="s">
        <v>46</v>
      </c>
      <c r="B43" s="11">
        <v>1360</v>
      </c>
      <c r="C43" s="11">
        <v>1219.3</v>
      </c>
      <c r="D43" s="13">
        <f>SUM(B43/C43)</f>
        <v>1.1153940785696712</v>
      </c>
      <c r="E43" s="11">
        <f>SUM(B43-C43)*0.75</f>
        <v>105.52500000000003</v>
      </c>
      <c r="F43" s="11">
        <v>0</v>
      </c>
    </row>
    <row r="44" spans="1:6">
      <c r="A44" s="3" t="s">
        <v>47</v>
      </c>
      <c r="B44" s="4">
        <v>25</v>
      </c>
      <c r="C44" s="4">
        <v>2158.15</v>
      </c>
      <c r="D44" s="7">
        <f>SUM(B44/C44)</f>
        <v>1.1583995551745708E-2</v>
      </c>
      <c r="E44" s="4">
        <v>0</v>
      </c>
      <c r="F44" s="4">
        <v>0</v>
      </c>
    </row>
    <row r="45" spans="1:6">
      <c r="A45" s="3" t="s">
        <v>48</v>
      </c>
      <c r="B45" s="3"/>
      <c r="C45" s="4">
        <v>1267.95</v>
      </c>
      <c r="D45" s="7">
        <f>SUM(B45/C45)</f>
        <v>0</v>
      </c>
      <c r="E45" s="3"/>
      <c r="F45" s="3"/>
    </row>
    <row r="46" spans="1:6">
      <c r="A46" s="19" t="s">
        <v>49</v>
      </c>
      <c r="B46" s="20">
        <v>6255</v>
      </c>
      <c r="C46" s="20">
        <v>11448.15</v>
      </c>
      <c r="D46" s="21">
        <f>SUM(B46/C46)</f>
        <v>0.54637648877766276</v>
      </c>
      <c r="E46" s="20">
        <v>0</v>
      </c>
      <c r="F46" s="20">
        <v>0</v>
      </c>
    </row>
    <row r="47" spans="1:6">
      <c r="A47" s="3" t="s">
        <v>50</v>
      </c>
      <c r="B47" s="4">
        <v>25</v>
      </c>
      <c r="C47" s="4">
        <v>1457.65</v>
      </c>
      <c r="D47" s="7">
        <f>SUM(B47/C47)</f>
        <v>1.7150893561554557E-2</v>
      </c>
      <c r="E47" s="4">
        <v>0</v>
      </c>
      <c r="F47" s="4">
        <v>0</v>
      </c>
    </row>
    <row r="48" spans="1:6">
      <c r="A48" s="12" t="s">
        <v>51</v>
      </c>
      <c r="B48" s="11">
        <v>13130</v>
      </c>
      <c r="C48" s="11">
        <v>7652.05</v>
      </c>
      <c r="D48" s="13">
        <f>SUM(B48/C48)</f>
        <v>1.7158800582850346</v>
      </c>
      <c r="E48" s="11">
        <f>SUM(B48-C48)*0.75</f>
        <v>4108.4624999999996</v>
      </c>
      <c r="F48" s="11">
        <v>0</v>
      </c>
    </row>
    <row r="49" spans="1:6">
      <c r="A49" s="3" t="s">
        <v>52</v>
      </c>
      <c r="B49" s="3"/>
      <c r="C49" s="4">
        <v>750</v>
      </c>
      <c r="D49" s="7">
        <f>SUM(B49/C49)</f>
        <v>0</v>
      </c>
      <c r="E49" s="3"/>
      <c r="F49" s="3"/>
    </row>
    <row r="50" spans="1:6">
      <c r="A50" s="12" t="s">
        <v>53</v>
      </c>
      <c r="B50" s="11">
        <v>15100</v>
      </c>
      <c r="C50" s="11">
        <v>3880.45</v>
      </c>
      <c r="D50" s="13">
        <f>SUM(B50/C50)</f>
        <v>3.8913012666056774</v>
      </c>
      <c r="E50" s="11">
        <f>SUM(B50-C50)*0.75</f>
        <v>8414.6624999999985</v>
      </c>
      <c r="F50" s="11">
        <v>0</v>
      </c>
    </row>
    <row r="51" spans="1:6">
      <c r="A51" s="3" t="s">
        <v>54</v>
      </c>
      <c r="B51" s="3"/>
      <c r="C51" s="4">
        <v>1303.3499999999999</v>
      </c>
      <c r="D51" s="7">
        <f>SUM(B51/C51)</f>
        <v>0</v>
      </c>
      <c r="E51" s="3"/>
      <c r="F51" s="3"/>
    </row>
    <row r="52" spans="1:6">
      <c r="A52" s="12" t="s">
        <v>55</v>
      </c>
      <c r="B52" s="11">
        <v>4555</v>
      </c>
      <c r="C52" s="11">
        <v>750</v>
      </c>
      <c r="D52" s="13">
        <f>SUM(B52/C52)</f>
        <v>6.0733333333333333</v>
      </c>
      <c r="E52" s="11">
        <f>SUM(B52-C52)*0.75</f>
        <v>2853.75</v>
      </c>
      <c r="F52" s="11">
        <v>0</v>
      </c>
    </row>
    <row r="53" spans="1:6">
      <c r="A53" s="12" t="s">
        <v>56</v>
      </c>
      <c r="B53" s="11">
        <v>16675</v>
      </c>
      <c r="C53" s="11">
        <v>5285.6</v>
      </c>
      <c r="D53" s="13">
        <f>SUM(B53/C53)</f>
        <v>3.1547979415771148</v>
      </c>
      <c r="E53" s="11">
        <f>SUM(B53-C53)*0.75</f>
        <v>8542.0499999999993</v>
      </c>
      <c r="F53" s="11">
        <v>0</v>
      </c>
    </row>
    <row r="54" spans="1:6">
      <c r="A54" s="16" t="s">
        <v>57</v>
      </c>
      <c r="B54" s="17">
        <v>9054.26</v>
      </c>
      <c r="C54" s="17">
        <v>10089.6</v>
      </c>
      <c r="D54" s="18">
        <f>SUM(B54/C54)</f>
        <v>0.89738542657786236</v>
      </c>
      <c r="E54" s="17"/>
      <c r="F54" s="17">
        <v>0</v>
      </c>
    </row>
    <row r="55" spans="1:6">
      <c r="A55" s="3" t="s">
        <v>58</v>
      </c>
      <c r="B55" s="3"/>
      <c r="C55" s="4">
        <v>750</v>
      </c>
      <c r="D55" s="7">
        <f>SUM(B55/C55)</f>
        <v>0</v>
      </c>
      <c r="E55" s="4"/>
      <c r="F55" s="3"/>
    </row>
    <row r="56" spans="1:6">
      <c r="A56" s="12" t="s">
        <v>59</v>
      </c>
      <c r="B56" s="11">
        <v>9980</v>
      </c>
      <c r="C56" s="11">
        <v>3629.9</v>
      </c>
      <c r="D56" s="13">
        <f>SUM(B56/C56)</f>
        <v>2.7493870354555221</v>
      </c>
      <c r="E56" s="11">
        <f>SUM(B56-C56)*0.75</f>
        <v>4762.5750000000007</v>
      </c>
      <c r="F56" s="11">
        <v>0</v>
      </c>
    </row>
    <row r="57" spans="1:6">
      <c r="A57" s="3" t="s">
        <v>60</v>
      </c>
      <c r="B57" s="4">
        <v>670</v>
      </c>
      <c r="C57" s="4">
        <v>1809.7</v>
      </c>
      <c r="D57" s="7">
        <f>SUM(B57/C57)</f>
        <v>0.37022710946565729</v>
      </c>
      <c r="E57" s="4">
        <v>0</v>
      </c>
      <c r="F57" s="4">
        <v>0</v>
      </c>
    </row>
    <row r="58" spans="1:6">
      <c r="A58" s="14" t="s">
        <v>61</v>
      </c>
      <c r="B58" s="15">
        <v>115088.07</v>
      </c>
      <c r="C58" s="15">
        <v>85148.3</v>
      </c>
      <c r="D58" s="13">
        <f>SUM(B58/C58)</f>
        <v>1.3516191162947471</v>
      </c>
      <c r="E58" s="15"/>
      <c r="F58" s="15"/>
    </row>
    <row r="59" spans="1:6">
      <c r="A59" s="2" t="s">
        <v>62</v>
      </c>
      <c r="B59" s="2" t="s">
        <v>1</v>
      </c>
      <c r="C59" s="2" t="s">
        <v>1</v>
      </c>
      <c r="D59" s="7"/>
      <c r="E59" s="2" t="s">
        <v>1</v>
      </c>
      <c r="F59" s="2" t="s">
        <v>1</v>
      </c>
    </row>
    <row r="60" spans="1:6">
      <c r="A60" s="12" t="s">
        <v>63</v>
      </c>
      <c r="B60" s="11">
        <v>4075</v>
      </c>
      <c r="C60" s="11">
        <v>3986.15</v>
      </c>
      <c r="D60" s="13">
        <f>SUM(B60/C60)</f>
        <v>1.0222896780101101</v>
      </c>
      <c r="E60" s="11">
        <v>0</v>
      </c>
      <c r="F60" s="11">
        <v>0</v>
      </c>
    </row>
    <row r="61" spans="1:6">
      <c r="A61" s="12" t="s">
        <v>64</v>
      </c>
      <c r="B61" s="11">
        <v>1885</v>
      </c>
      <c r="C61" s="11">
        <v>1858.8</v>
      </c>
      <c r="D61" s="13">
        <f>SUM(B61/C61)</f>
        <v>1.0140951151280395</v>
      </c>
      <c r="E61" s="11">
        <v>0</v>
      </c>
      <c r="F61" s="11">
        <v>0</v>
      </c>
    </row>
    <row r="62" spans="1:6">
      <c r="A62" s="12" t="s">
        <v>65</v>
      </c>
      <c r="B62" s="11">
        <v>26030</v>
      </c>
      <c r="C62" s="11">
        <v>7698.3</v>
      </c>
      <c r="D62" s="13">
        <f>SUM(B62/C62)</f>
        <v>3.3812659937908367</v>
      </c>
      <c r="E62" s="11">
        <f>SUM(B62-C62)*0.75</f>
        <v>13748.775000000001</v>
      </c>
      <c r="F62" s="11">
        <v>5243.86</v>
      </c>
    </row>
    <row r="63" spans="1:6">
      <c r="A63" s="12" t="s">
        <v>66</v>
      </c>
      <c r="B63" s="11">
        <v>3158</v>
      </c>
      <c r="C63" s="11">
        <v>3107.4</v>
      </c>
      <c r="D63" s="13">
        <f>SUM(B63/C63)</f>
        <v>1.016283709853897</v>
      </c>
      <c r="E63" s="11">
        <v>17.920000000000002</v>
      </c>
      <c r="F63" s="11">
        <v>3.84</v>
      </c>
    </row>
    <row r="64" spans="1:6">
      <c r="A64" s="3" t="s">
        <v>67</v>
      </c>
      <c r="B64" s="3"/>
      <c r="C64" s="4">
        <v>750</v>
      </c>
      <c r="D64" s="7">
        <f>SUM(B64/C64)</f>
        <v>0</v>
      </c>
      <c r="E64" s="3"/>
      <c r="F64" s="3"/>
    </row>
    <row r="65" spans="1:6">
      <c r="A65" s="3" t="s">
        <v>68</v>
      </c>
      <c r="B65" s="4">
        <v>450</v>
      </c>
      <c r="C65" s="4">
        <v>3093.95</v>
      </c>
      <c r="D65" s="7">
        <f>SUM(B65/C65)</f>
        <v>0.14544514294025437</v>
      </c>
      <c r="E65" s="4">
        <v>0</v>
      </c>
      <c r="F65" s="4">
        <v>0</v>
      </c>
    </row>
    <row r="66" spans="1:6">
      <c r="A66" s="3" t="s">
        <v>69</v>
      </c>
      <c r="B66" s="4">
        <v>225</v>
      </c>
      <c r="C66" s="4">
        <v>750</v>
      </c>
      <c r="D66" s="7">
        <f>SUM(B66/C66)</f>
        <v>0.3</v>
      </c>
      <c r="E66" s="4">
        <v>0</v>
      </c>
      <c r="F66" s="4">
        <v>0</v>
      </c>
    </row>
    <row r="67" spans="1:6">
      <c r="A67" s="12" t="s">
        <v>70</v>
      </c>
      <c r="B67" s="11">
        <v>5000</v>
      </c>
      <c r="C67" s="11">
        <v>3093.5</v>
      </c>
      <c r="D67" s="13">
        <f>SUM(B67/C67)</f>
        <v>1.6162922256343948</v>
      </c>
      <c r="E67" s="11">
        <f>SUM(B67-C67)*0.75</f>
        <v>1429.875</v>
      </c>
      <c r="F67" s="11">
        <v>285.98</v>
      </c>
    </row>
    <row r="68" spans="1:6">
      <c r="A68" s="12" t="s">
        <v>71</v>
      </c>
      <c r="B68" s="11">
        <v>1100</v>
      </c>
      <c r="C68" s="11">
        <v>830.35</v>
      </c>
      <c r="D68" s="13">
        <f>SUM(B68/C68)</f>
        <v>1.3247425784307822</v>
      </c>
      <c r="E68" s="11">
        <f>SUM(B68-C68)*0.75</f>
        <v>202.23749999999998</v>
      </c>
      <c r="F68" s="11">
        <v>25.45</v>
      </c>
    </row>
    <row r="69" spans="1:6">
      <c r="A69" s="12" t="s">
        <v>72</v>
      </c>
      <c r="B69" s="11">
        <v>8025</v>
      </c>
      <c r="C69" s="11">
        <v>750</v>
      </c>
      <c r="D69" s="13">
        <f>SUM(B69/C69)</f>
        <v>10.7</v>
      </c>
      <c r="E69" s="11">
        <f>SUM(B69-C69)*0.75</f>
        <v>5456.25</v>
      </c>
      <c r="F69" s="11">
        <v>1087.5</v>
      </c>
    </row>
    <row r="70" spans="1:6">
      <c r="A70" s="16" t="s">
        <v>73</v>
      </c>
      <c r="B70" s="17">
        <v>4705</v>
      </c>
      <c r="C70" s="17">
        <v>5752.8</v>
      </c>
      <c r="D70" s="18">
        <f>SUM(B70/C70)</f>
        <v>0.8178626060353219</v>
      </c>
      <c r="E70" s="17">
        <v>0</v>
      </c>
      <c r="F70" s="17">
        <v>0</v>
      </c>
    </row>
    <row r="71" spans="1:6">
      <c r="A71" s="3" t="s">
        <v>74</v>
      </c>
      <c r="B71" s="4">
        <v>75</v>
      </c>
      <c r="C71" s="4">
        <v>3880.1</v>
      </c>
      <c r="D71" s="7">
        <f>SUM(B71/C71)</f>
        <v>1.9329398726836939E-2</v>
      </c>
      <c r="E71" s="4">
        <v>0</v>
      </c>
      <c r="F71" s="4">
        <v>0</v>
      </c>
    </row>
    <row r="72" spans="1:6">
      <c r="A72" s="14" t="s">
        <v>75</v>
      </c>
      <c r="B72" s="15">
        <v>48483</v>
      </c>
      <c r="C72" s="15">
        <v>35551.35</v>
      </c>
      <c r="D72" s="13">
        <f>SUM(B72/C72)</f>
        <v>1.3637456805437769</v>
      </c>
      <c r="E72" s="15"/>
      <c r="F72" s="15"/>
    </row>
    <row r="73" spans="1:6">
      <c r="A73" s="2" t="s">
        <v>76</v>
      </c>
      <c r="B73" s="2" t="s">
        <v>1</v>
      </c>
      <c r="C73" s="2" t="s">
        <v>1</v>
      </c>
      <c r="D73" s="7"/>
      <c r="E73" s="2" t="s">
        <v>1</v>
      </c>
      <c r="F73" s="2" t="s">
        <v>1</v>
      </c>
    </row>
    <row r="74" spans="1:6">
      <c r="A74" s="3" t="s">
        <v>77</v>
      </c>
      <c r="B74" s="4">
        <v>50</v>
      </c>
      <c r="C74" s="4">
        <v>2023.95</v>
      </c>
      <c r="D74" s="7">
        <f>SUM(B74/C74)</f>
        <v>2.4704167593072951E-2</v>
      </c>
      <c r="E74" s="4">
        <v>0</v>
      </c>
      <c r="F74" s="4">
        <v>0</v>
      </c>
    </row>
    <row r="75" spans="1:6">
      <c r="A75" s="12" t="s">
        <v>78</v>
      </c>
      <c r="B75" s="11">
        <v>202910</v>
      </c>
      <c r="C75" s="11">
        <v>15000</v>
      </c>
      <c r="D75" s="13">
        <f>SUM(B75/C75)</f>
        <v>13.527333333333333</v>
      </c>
      <c r="E75" s="11">
        <f>SUM(B75-C75)*0.75</f>
        <v>140932.5</v>
      </c>
      <c r="F75" s="11">
        <v>13486.25</v>
      </c>
    </row>
    <row r="76" spans="1:6">
      <c r="A76" s="12" t="s">
        <v>79</v>
      </c>
      <c r="B76" s="11">
        <v>38100</v>
      </c>
      <c r="C76" s="11">
        <v>15000</v>
      </c>
      <c r="D76" s="13">
        <f>SUM(B76/C76)</f>
        <v>2.54</v>
      </c>
      <c r="E76" s="11">
        <f>SUM(B76-C76)*0.75</f>
        <v>17325</v>
      </c>
      <c r="F76" s="11">
        <v>19277.14</v>
      </c>
    </row>
    <row r="77" spans="1:6">
      <c r="A77" s="19" t="s">
        <v>80</v>
      </c>
      <c r="B77" s="20">
        <v>1000</v>
      </c>
      <c r="C77" s="20">
        <v>1585.75</v>
      </c>
      <c r="D77" s="21">
        <f>SUM(B77/C77)</f>
        <v>0.6306164275579379</v>
      </c>
      <c r="E77" s="20">
        <v>0</v>
      </c>
      <c r="F77" s="20">
        <v>0</v>
      </c>
    </row>
    <row r="78" spans="1:6">
      <c r="A78" s="12" t="s">
        <v>81</v>
      </c>
      <c r="B78" s="11">
        <v>64300</v>
      </c>
      <c r="C78" s="11">
        <v>14983</v>
      </c>
      <c r="D78" s="13">
        <f>SUM(B78/C78)</f>
        <v>4.2915304011212712</v>
      </c>
      <c r="E78" s="11">
        <f>SUM(B78-C78)*0.75</f>
        <v>36987.75</v>
      </c>
      <c r="F78" s="11">
        <v>21358.46</v>
      </c>
    </row>
    <row r="79" spans="1:6">
      <c r="A79" s="3" t="s">
        <v>82</v>
      </c>
      <c r="B79" s="3"/>
      <c r="C79" s="4">
        <v>1705.6</v>
      </c>
      <c r="D79" s="7">
        <f>SUM(B79/C79)</f>
        <v>0</v>
      </c>
      <c r="E79" s="4"/>
      <c r="F79" s="3"/>
    </row>
    <row r="80" spans="1:6">
      <c r="A80" s="12" t="s">
        <v>83</v>
      </c>
      <c r="B80" s="11">
        <v>15450</v>
      </c>
      <c r="C80" s="11">
        <v>15000</v>
      </c>
      <c r="D80" s="13">
        <f>SUM(B80/C80)</f>
        <v>1.03</v>
      </c>
      <c r="E80" s="11">
        <f>SUM(B80-C80)*0.75</f>
        <v>337.5</v>
      </c>
      <c r="F80" s="11">
        <v>0</v>
      </c>
    </row>
    <row r="81" spans="1:6">
      <c r="A81" s="3" t="s">
        <v>84</v>
      </c>
      <c r="B81" s="3"/>
      <c r="C81" s="4">
        <v>944</v>
      </c>
      <c r="D81" s="7">
        <f>SUM(B81/C81)</f>
        <v>0</v>
      </c>
      <c r="E81" s="3"/>
      <c r="F81" s="3"/>
    </row>
    <row r="82" spans="1:6">
      <c r="A82" s="3" t="s">
        <v>85</v>
      </c>
      <c r="B82" s="4">
        <v>25</v>
      </c>
      <c r="C82" s="4">
        <v>2565.6</v>
      </c>
      <c r="D82" s="7">
        <f>SUM(B82/C82)</f>
        <v>9.7443093233551617E-3</v>
      </c>
      <c r="E82" s="4">
        <v>0</v>
      </c>
      <c r="F82" s="4">
        <v>0</v>
      </c>
    </row>
    <row r="83" spans="1:6">
      <c r="A83" s="3" t="s">
        <v>86</v>
      </c>
      <c r="B83" s="3"/>
      <c r="C83" s="4">
        <v>2944.05</v>
      </c>
      <c r="D83" s="7">
        <f>SUM(B83/C83)</f>
        <v>0</v>
      </c>
      <c r="E83" s="3"/>
      <c r="F83" s="3"/>
    </row>
    <row r="84" spans="1:6">
      <c r="A84" s="3" t="s">
        <v>87</v>
      </c>
      <c r="B84" s="3"/>
      <c r="C84" s="4">
        <v>750</v>
      </c>
      <c r="D84" s="7">
        <f>SUM(B84/C84)</f>
        <v>0</v>
      </c>
      <c r="E84" s="3"/>
      <c r="F84" s="3"/>
    </row>
    <row r="85" spans="1:6">
      <c r="A85" s="12" t="s">
        <v>88</v>
      </c>
      <c r="B85" s="11">
        <v>3450</v>
      </c>
      <c r="C85" s="11">
        <v>2627.05</v>
      </c>
      <c r="D85" s="13">
        <f>SUM(B85/C85)</f>
        <v>1.3132601206676691</v>
      </c>
      <c r="E85" s="11">
        <v>0</v>
      </c>
      <c r="F85" s="11">
        <v>0</v>
      </c>
    </row>
    <row r="86" spans="1:6">
      <c r="A86" s="3" t="s">
        <v>89</v>
      </c>
      <c r="B86" s="4">
        <v>300</v>
      </c>
      <c r="C86" s="4">
        <v>1148.9000000000001</v>
      </c>
      <c r="D86" s="7">
        <f>SUM(B86/C86)</f>
        <v>0.26111933153451128</v>
      </c>
      <c r="E86" s="4">
        <v>0</v>
      </c>
      <c r="F86" s="4">
        <v>0</v>
      </c>
    </row>
    <row r="87" spans="1:6">
      <c r="A87" s="3" t="s">
        <v>90</v>
      </c>
      <c r="B87" s="3"/>
      <c r="C87" s="4">
        <v>971.6</v>
      </c>
      <c r="D87" s="7">
        <f>SUM(B87/C87)</f>
        <v>0</v>
      </c>
      <c r="E87" s="3"/>
      <c r="F87" s="3"/>
    </row>
    <row r="88" spans="1:6">
      <c r="A88" s="3" t="s">
        <v>91</v>
      </c>
      <c r="B88" s="4">
        <v>50</v>
      </c>
      <c r="C88" s="4">
        <v>1586.55</v>
      </c>
      <c r="D88" s="7">
        <f>SUM(B88/C88)</f>
        <v>3.1514922315716495E-2</v>
      </c>
      <c r="E88" s="4">
        <v>0</v>
      </c>
      <c r="F88" s="4">
        <v>0</v>
      </c>
    </row>
    <row r="89" spans="1:6">
      <c r="A89" s="12" t="s">
        <v>92</v>
      </c>
      <c r="B89" s="11">
        <v>41538</v>
      </c>
      <c r="C89" s="11">
        <v>15000</v>
      </c>
      <c r="D89" s="13">
        <f>SUM(B89/C89)</f>
        <v>2.7692000000000001</v>
      </c>
      <c r="E89" s="11">
        <f>SUM(B89-C89)*0.75</f>
        <v>19903.5</v>
      </c>
      <c r="F89" s="11">
        <v>6835</v>
      </c>
    </row>
    <row r="90" spans="1:6">
      <c r="A90" s="12" t="s">
        <v>93</v>
      </c>
      <c r="B90" s="11">
        <v>10125</v>
      </c>
      <c r="C90" s="11">
        <v>2556.15</v>
      </c>
      <c r="D90" s="13">
        <f>SUM(B90/C90)</f>
        <v>3.9610351505193355</v>
      </c>
      <c r="E90" s="11">
        <v>0</v>
      </c>
      <c r="F90" s="11">
        <v>0</v>
      </c>
    </row>
    <row r="91" spans="1:6">
      <c r="A91" s="3" t="s">
        <v>94</v>
      </c>
      <c r="B91" s="4">
        <v>25</v>
      </c>
      <c r="C91" s="4">
        <v>750</v>
      </c>
      <c r="D91" s="7">
        <f>SUM(B91/C91)</f>
        <v>3.3333333333333333E-2</v>
      </c>
      <c r="E91" s="4">
        <v>0</v>
      </c>
      <c r="F91" s="4">
        <v>0</v>
      </c>
    </row>
    <row r="92" spans="1:6">
      <c r="A92" s="3" t="s">
        <v>95</v>
      </c>
      <c r="B92" s="22">
        <v>50</v>
      </c>
      <c r="C92" s="4">
        <v>2041.45</v>
      </c>
      <c r="D92" s="7">
        <f>SUM(B92/C92)</f>
        <v>2.4492395111317934E-2</v>
      </c>
      <c r="E92" s="3"/>
      <c r="F92" s="3"/>
    </row>
    <row r="93" spans="1:6">
      <c r="A93" s="3" t="s">
        <v>96</v>
      </c>
      <c r="B93" s="4">
        <v>50</v>
      </c>
      <c r="C93" s="4">
        <v>750</v>
      </c>
      <c r="D93" s="7">
        <f>SUM(B93/C93)</f>
        <v>6.6666666666666666E-2</v>
      </c>
      <c r="E93" s="4">
        <v>0</v>
      </c>
      <c r="F93" s="4">
        <v>0</v>
      </c>
    </row>
    <row r="94" spans="1:6">
      <c r="A94" s="3" t="s">
        <v>97</v>
      </c>
      <c r="B94" s="4">
        <v>100</v>
      </c>
      <c r="C94" s="4">
        <v>2220.25</v>
      </c>
      <c r="D94" s="7">
        <f>SUM(B94/C94)</f>
        <v>4.5039972976016217E-2</v>
      </c>
      <c r="E94" s="4">
        <v>0</v>
      </c>
      <c r="F94" s="4">
        <v>0</v>
      </c>
    </row>
    <row r="95" spans="1:6">
      <c r="A95" s="3" t="s">
        <v>98</v>
      </c>
      <c r="B95" s="4">
        <v>25</v>
      </c>
      <c r="C95" s="4">
        <v>750</v>
      </c>
      <c r="D95" s="7">
        <f>SUM(B95/C95)</f>
        <v>3.3333333333333333E-2</v>
      </c>
      <c r="E95" s="4">
        <v>0</v>
      </c>
      <c r="F95" s="4">
        <v>0</v>
      </c>
    </row>
    <row r="96" spans="1:6">
      <c r="A96" s="12" t="s">
        <v>99</v>
      </c>
      <c r="B96" s="11">
        <v>21525</v>
      </c>
      <c r="C96" s="11">
        <v>12825.85</v>
      </c>
      <c r="D96" s="13">
        <f>SUM(B96/C96)</f>
        <v>1.6782513439655071</v>
      </c>
      <c r="E96" s="11">
        <v>0</v>
      </c>
      <c r="F96" s="11">
        <v>1653.2</v>
      </c>
    </row>
    <row r="97" spans="1:6">
      <c r="A97" s="3" t="s">
        <v>100</v>
      </c>
      <c r="B97" s="4">
        <v>50</v>
      </c>
      <c r="C97" s="4">
        <v>1568.3</v>
      </c>
      <c r="D97" s="7">
        <f>SUM(B97/C97)</f>
        <v>3.1881655295542946E-2</v>
      </c>
      <c r="E97" s="4">
        <v>0</v>
      </c>
      <c r="F97" s="4">
        <v>0</v>
      </c>
    </row>
    <row r="98" spans="1:6">
      <c r="A98" s="3" t="s">
        <v>101</v>
      </c>
      <c r="B98" s="3"/>
      <c r="C98" s="4">
        <v>750</v>
      </c>
      <c r="D98" s="7">
        <f>SUM(B98/C98)</f>
        <v>0</v>
      </c>
      <c r="E98" s="3"/>
      <c r="F98" s="3"/>
    </row>
    <row r="99" spans="1:6">
      <c r="A99" s="14" t="s">
        <v>102</v>
      </c>
      <c r="B99" s="15">
        <v>369431</v>
      </c>
      <c r="C99" s="15">
        <v>118048.05</v>
      </c>
      <c r="D99" s="13">
        <f>SUM(B99/C99)</f>
        <v>3.1294968447170453</v>
      </c>
      <c r="E99" s="15"/>
      <c r="F99" s="15"/>
    </row>
    <row r="100" spans="1:6">
      <c r="A100" s="2" t="s">
        <v>103</v>
      </c>
      <c r="B100" s="2" t="s">
        <v>1</v>
      </c>
      <c r="C100" s="2" t="s">
        <v>1</v>
      </c>
      <c r="D100" s="7"/>
      <c r="E100" s="2" t="s">
        <v>1</v>
      </c>
      <c r="F100" s="2" t="s">
        <v>1</v>
      </c>
    </row>
    <row r="101" spans="1:6">
      <c r="A101" s="12" t="s">
        <v>104</v>
      </c>
      <c r="B101" s="11">
        <v>17175</v>
      </c>
      <c r="C101" s="11">
        <v>15000</v>
      </c>
      <c r="D101" s="13">
        <f>SUM(B101/C101)</f>
        <v>1.145</v>
      </c>
      <c r="E101" s="11">
        <f>SUM(B101-C101)*0.75</f>
        <v>1631.25</v>
      </c>
      <c r="F101" s="11">
        <v>288.75</v>
      </c>
    </row>
    <row r="102" spans="1:6">
      <c r="A102" s="3" t="s">
        <v>105</v>
      </c>
      <c r="B102" s="4">
        <v>25</v>
      </c>
      <c r="C102" s="4">
        <v>2008.35</v>
      </c>
      <c r="D102" s="7">
        <f>SUM(B102/C102)</f>
        <v>1.2448029476933803E-2</v>
      </c>
      <c r="E102" s="4">
        <v>0</v>
      </c>
      <c r="F102" s="4">
        <v>0</v>
      </c>
    </row>
    <row r="103" spans="1:6">
      <c r="A103" s="3" t="s">
        <v>106</v>
      </c>
      <c r="B103" s="3">
        <v>75</v>
      </c>
      <c r="C103" s="4">
        <v>15000</v>
      </c>
      <c r="D103" s="7">
        <f>SUM(B103/C103)</f>
        <v>5.0000000000000001E-3</v>
      </c>
      <c r="E103" s="3"/>
      <c r="F103" s="3"/>
    </row>
    <row r="104" spans="1:6">
      <c r="A104" s="12" t="s">
        <v>107</v>
      </c>
      <c r="B104" s="11">
        <v>11285</v>
      </c>
      <c r="C104" s="11">
        <v>10456.75</v>
      </c>
      <c r="D104" s="13">
        <f>SUM(B104/C104)</f>
        <v>1.0792072106534056</v>
      </c>
      <c r="E104" s="11">
        <v>0</v>
      </c>
      <c r="F104" s="11">
        <v>1328</v>
      </c>
    </row>
    <row r="105" spans="1:6">
      <c r="A105" s="16" t="s">
        <v>108</v>
      </c>
      <c r="B105" s="17">
        <v>12775</v>
      </c>
      <c r="C105" s="17">
        <v>15000</v>
      </c>
      <c r="D105" s="18">
        <f>SUM(B105/C105)</f>
        <v>0.85166666666666668</v>
      </c>
      <c r="E105" s="17">
        <v>0</v>
      </c>
      <c r="F105" s="17">
        <v>0</v>
      </c>
    </row>
    <row r="106" spans="1:6">
      <c r="A106" s="5" t="s">
        <v>109</v>
      </c>
      <c r="B106" s="6">
        <v>40160</v>
      </c>
      <c r="C106" s="6">
        <v>57465.1</v>
      </c>
      <c r="D106" s="7">
        <f>SUM(B106/C106)</f>
        <v>0.69885895961200806</v>
      </c>
      <c r="E106" s="6"/>
      <c r="F106" s="6"/>
    </row>
    <row r="107" spans="1:6">
      <c r="A107" s="2" t="s">
        <v>110</v>
      </c>
      <c r="B107" s="2" t="s">
        <v>1</v>
      </c>
      <c r="C107" s="2" t="s">
        <v>1</v>
      </c>
      <c r="D107" s="7"/>
      <c r="E107" s="2" t="s">
        <v>1</v>
      </c>
      <c r="F107" s="2" t="s">
        <v>1</v>
      </c>
    </row>
    <row r="108" spans="1:6">
      <c r="A108" s="12" t="s">
        <v>111</v>
      </c>
      <c r="B108" s="11">
        <v>15165</v>
      </c>
      <c r="C108" s="11">
        <v>15000</v>
      </c>
      <c r="D108" s="13">
        <f>SUM(B108/C108)</f>
        <v>1.0109999999999999</v>
      </c>
      <c r="E108" s="11">
        <v>0</v>
      </c>
      <c r="F108" s="11">
        <v>0</v>
      </c>
    </row>
    <row r="109" spans="1:6">
      <c r="A109" s="3" t="s">
        <v>112</v>
      </c>
      <c r="B109" s="3"/>
      <c r="C109" s="4">
        <v>1352.45</v>
      </c>
      <c r="D109" s="7">
        <f>SUM(B109/C109)</f>
        <v>0</v>
      </c>
      <c r="E109" s="3"/>
      <c r="F109" s="3"/>
    </row>
    <row r="110" spans="1:6">
      <c r="A110" s="3" t="s">
        <v>113</v>
      </c>
      <c r="B110" s="3"/>
      <c r="C110" s="4">
        <v>828.05</v>
      </c>
      <c r="D110" s="7">
        <f>SUM(B110/C110)</f>
        <v>0</v>
      </c>
      <c r="E110" s="3"/>
      <c r="F110" s="3"/>
    </row>
    <row r="111" spans="1:6">
      <c r="A111" s="3" t="s">
        <v>114</v>
      </c>
      <c r="B111" s="4">
        <v>75</v>
      </c>
      <c r="C111" s="4">
        <v>2346.1</v>
      </c>
      <c r="D111" s="7">
        <f>SUM(B111/C111)</f>
        <v>3.1967946805336517E-2</v>
      </c>
      <c r="E111" s="4">
        <v>0</v>
      </c>
      <c r="F111" s="4">
        <v>0</v>
      </c>
    </row>
    <row r="112" spans="1:6">
      <c r="A112" s="3" t="s">
        <v>115</v>
      </c>
      <c r="B112" s="4">
        <v>1395</v>
      </c>
      <c r="C112" s="4">
        <v>3389.15</v>
      </c>
      <c r="D112" s="7">
        <f>SUM(B112/C112)</f>
        <v>0.41160763023176899</v>
      </c>
      <c r="E112" s="4">
        <v>0</v>
      </c>
      <c r="F112" s="4">
        <v>0</v>
      </c>
    </row>
    <row r="113" spans="1:6">
      <c r="A113" s="3" t="s">
        <v>116</v>
      </c>
      <c r="B113" s="4">
        <v>425</v>
      </c>
      <c r="C113" s="4">
        <v>11765.1</v>
      </c>
      <c r="D113" s="7">
        <f>SUM(B113/C113)</f>
        <v>3.612378985303992E-2</v>
      </c>
      <c r="E113" s="4">
        <v>0</v>
      </c>
      <c r="F113" s="4">
        <v>0</v>
      </c>
    </row>
    <row r="114" spans="1:6">
      <c r="A114" s="3" t="s">
        <v>117</v>
      </c>
      <c r="B114" s="3"/>
      <c r="C114" s="4">
        <v>750</v>
      </c>
      <c r="D114" s="7">
        <f>SUM(B114/C114)</f>
        <v>0</v>
      </c>
      <c r="E114" s="3"/>
      <c r="F114" s="3"/>
    </row>
    <row r="115" spans="1:6">
      <c r="A115" s="5" t="s">
        <v>118</v>
      </c>
      <c r="B115" s="6">
        <v>15910</v>
      </c>
      <c r="C115" s="6">
        <v>35430.85</v>
      </c>
      <c r="D115" s="7">
        <f>SUM(B115/C115)</f>
        <v>0.44904370061683535</v>
      </c>
      <c r="E115" s="6">
        <v>0</v>
      </c>
      <c r="F115" s="6">
        <v>0</v>
      </c>
    </row>
    <row r="116" spans="1:6">
      <c r="A116" s="2" t="s">
        <v>119</v>
      </c>
      <c r="B116" s="2" t="s">
        <v>1</v>
      </c>
      <c r="C116" s="2" t="s">
        <v>1</v>
      </c>
      <c r="D116" s="7"/>
      <c r="E116" s="2" t="s">
        <v>1</v>
      </c>
      <c r="F116" s="2" t="s">
        <v>1</v>
      </c>
    </row>
    <row r="117" spans="1:6">
      <c r="A117" s="3" t="s">
        <v>120</v>
      </c>
      <c r="B117" s="3"/>
      <c r="C117" s="4">
        <v>1023.45</v>
      </c>
      <c r="D117" s="7">
        <f>SUM(B117/C117)</f>
        <v>0</v>
      </c>
      <c r="E117" s="3"/>
      <c r="F117" s="3"/>
    </row>
    <row r="118" spans="1:6">
      <c r="A118" s="3" t="s">
        <v>121</v>
      </c>
      <c r="B118" s="3"/>
      <c r="C118" s="4">
        <v>2369.6</v>
      </c>
      <c r="D118" s="7">
        <f>SUM(B118/C118)</f>
        <v>0</v>
      </c>
      <c r="E118" s="3"/>
      <c r="F118" s="3"/>
    </row>
    <row r="119" spans="1:6">
      <c r="A119" s="3" t="s">
        <v>122</v>
      </c>
      <c r="B119" s="4">
        <v>2330</v>
      </c>
      <c r="C119" s="4">
        <v>13184.5</v>
      </c>
      <c r="D119" s="7">
        <f>SUM(B119/C119)</f>
        <v>0.17672266676779552</v>
      </c>
      <c r="E119" s="4">
        <v>0</v>
      </c>
      <c r="F119" s="4">
        <v>0</v>
      </c>
    </row>
    <row r="120" spans="1:6">
      <c r="A120" s="3" t="s">
        <v>123</v>
      </c>
      <c r="B120" s="4">
        <v>420</v>
      </c>
      <c r="C120" s="4">
        <v>1810.4</v>
      </c>
      <c r="D120" s="7">
        <f>SUM(B120/C120)</f>
        <v>0.23199292973928412</v>
      </c>
      <c r="E120" s="4">
        <v>0</v>
      </c>
      <c r="F120" s="4">
        <v>0</v>
      </c>
    </row>
    <row r="121" spans="1:6">
      <c r="A121" s="3" t="s">
        <v>124</v>
      </c>
      <c r="B121" s="3"/>
      <c r="C121" s="4">
        <v>2258.15</v>
      </c>
      <c r="D121" s="7">
        <f>SUM(B121/C121)</f>
        <v>0</v>
      </c>
      <c r="E121" s="3"/>
      <c r="F121" s="3"/>
    </row>
    <row r="122" spans="1:6">
      <c r="A122" s="12" t="s">
        <v>125</v>
      </c>
      <c r="B122" s="11">
        <v>22065</v>
      </c>
      <c r="C122" s="11">
        <v>14026.65</v>
      </c>
      <c r="D122" s="13">
        <f>SUM(B122/C122)</f>
        <v>1.5730769642074194</v>
      </c>
      <c r="E122" s="11">
        <f>SUM(B122-C122)*0.75</f>
        <v>6028.7625000000007</v>
      </c>
      <c r="F122" s="11">
        <v>867.5</v>
      </c>
    </row>
    <row r="123" spans="1:6">
      <c r="A123" s="3" t="s">
        <v>126</v>
      </c>
      <c r="B123" s="3"/>
      <c r="C123" s="4">
        <v>789.65</v>
      </c>
      <c r="D123" s="7">
        <f>SUM(B123/C123)</f>
        <v>0</v>
      </c>
      <c r="E123" s="3"/>
      <c r="F123" s="3"/>
    </row>
    <row r="124" spans="1:6">
      <c r="A124" s="3" t="s">
        <v>127</v>
      </c>
      <c r="B124" s="4">
        <v>50</v>
      </c>
      <c r="C124" s="4">
        <v>1695.75</v>
      </c>
      <c r="D124" s="7">
        <f>SUM(B124/C124)</f>
        <v>2.9485478401887071E-2</v>
      </c>
      <c r="E124" s="4">
        <v>0</v>
      </c>
      <c r="F124" s="4">
        <v>0</v>
      </c>
    </row>
    <row r="125" spans="1:6">
      <c r="A125" s="3" t="s">
        <v>128</v>
      </c>
      <c r="B125" s="4">
        <v>1875</v>
      </c>
      <c r="C125" s="4">
        <v>6444.8</v>
      </c>
      <c r="D125" s="7">
        <f>SUM(B125/C125)</f>
        <v>0.29093222442899702</v>
      </c>
      <c r="E125" s="4">
        <v>0</v>
      </c>
      <c r="F125" s="4">
        <v>0</v>
      </c>
    </row>
    <row r="126" spans="1:6">
      <c r="A126" s="12" t="s">
        <v>129</v>
      </c>
      <c r="B126" s="11">
        <v>37597.5</v>
      </c>
      <c r="C126" s="11">
        <v>3668.1</v>
      </c>
      <c r="D126" s="13">
        <f>SUM(B126/C126)</f>
        <v>10.249856874131021</v>
      </c>
      <c r="E126" s="11">
        <f>SUM(B126-C126)*0.75</f>
        <v>25447.050000000003</v>
      </c>
      <c r="F126" s="11">
        <v>26928</v>
      </c>
    </row>
    <row r="127" spans="1:6">
      <c r="A127" s="16" t="s">
        <v>130</v>
      </c>
      <c r="B127" s="17">
        <v>715</v>
      </c>
      <c r="C127" s="17">
        <v>812.25</v>
      </c>
      <c r="D127" s="18">
        <f>SUM(B127/C127)</f>
        <v>0.88027085257002158</v>
      </c>
      <c r="E127" s="17">
        <v>0</v>
      </c>
      <c r="F127" s="17">
        <v>0</v>
      </c>
    </row>
    <row r="128" spans="1:6">
      <c r="A128" s="3" t="s">
        <v>131</v>
      </c>
      <c r="B128" s="3"/>
      <c r="C128" s="4">
        <v>750</v>
      </c>
      <c r="D128" s="7">
        <f>SUM(B128/C128)</f>
        <v>0</v>
      </c>
      <c r="E128" s="3"/>
      <c r="F128" s="3"/>
    </row>
    <row r="129" spans="1:6">
      <c r="A129" s="3" t="s">
        <v>132</v>
      </c>
      <c r="B129" s="3"/>
      <c r="C129" s="4">
        <v>2396.1</v>
      </c>
      <c r="D129" s="7">
        <f>SUM(B129/C129)</f>
        <v>0</v>
      </c>
      <c r="E129" s="3"/>
      <c r="F129" s="3"/>
    </row>
    <row r="130" spans="1:6">
      <c r="A130" s="3" t="s">
        <v>133</v>
      </c>
      <c r="B130" s="4">
        <v>325</v>
      </c>
      <c r="C130" s="4">
        <v>1672.15</v>
      </c>
      <c r="D130" s="7">
        <f>SUM(B130/C130)</f>
        <v>0.19436055377807013</v>
      </c>
      <c r="E130" s="4">
        <v>0</v>
      </c>
      <c r="F130" s="4">
        <v>0</v>
      </c>
    </row>
    <row r="131" spans="1:6">
      <c r="A131" s="3" t="s">
        <v>134</v>
      </c>
      <c r="B131" s="4">
        <v>125</v>
      </c>
      <c r="C131" s="4">
        <v>1931.6</v>
      </c>
      <c r="D131" s="7">
        <f>SUM(B131/C131)</f>
        <v>6.4713191136881343E-2</v>
      </c>
      <c r="E131" s="4">
        <v>0</v>
      </c>
      <c r="F131" s="4">
        <v>0</v>
      </c>
    </row>
    <row r="132" spans="1:6">
      <c r="A132" s="3" t="s">
        <v>135</v>
      </c>
      <c r="B132" s="3"/>
      <c r="C132" s="4">
        <v>750</v>
      </c>
      <c r="D132" s="7">
        <f>SUM(B132/C132)</f>
        <v>0</v>
      </c>
      <c r="E132" s="3"/>
      <c r="F132" s="3"/>
    </row>
    <row r="133" spans="1:6">
      <c r="A133" s="3" t="s">
        <v>136</v>
      </c>
      <c r="B133" s="4">
        <v>325</v>
      </c>
      <c r="C133" s="4">
        <v>1519.7</v>
      </c>
      <c r="D133" s="7">
        <f>SUM(B133/C133)</f>
        <v>0.21385799828913601</v>
      </c>
      <c r="E133" s="4">
        <v>0</v>
      </c>
      <c r="F133" s="4">
        <v>0</v>
      </c>
    </row>
    <row r="134" spans="1:6">
      <c r="A134" s="3" t="s">
        <v>137</v>
      </c>
      <c r="B134" s="22">
        <v>100</v>
      </c>
      <c r="C134" s="4">
        <v>1149.3</v>
      </c>
      <c r="D134" s="7">
        <f>SUM(B134/C134)</f>
        <v>8.7009484033759688E-2</v>
      </c>
      <c r="E134" s="3"/>
      <c r="F134" s="3"/>
    </row>
    <row r="135" spans="1:6">
      <c r="A135" s="12" t="s">
        <v>138</v>
      </c>
      <c r="B135" s="11">
        <v>15292.67</v>
      </c>
      <c r="C135" s="11">
        <v>13322.1</v>
      </c>
      <c r="D135" s="13">
        <f>SUM(B135/C135)</f>
        <v>1.1479173703845489</v>
      </c>
      <c r="E135" s="11">
        <f>SUM(B135-C135)*0.75</f>
        <v>1477.9274999999998</v>
      </c>
      <c r="F135" s="11">
        <v>2558.89</v>
      </c>
    </row>
    <row r="136" spans="1:6">
      <c r="A136" s="3" t="s">
        <v>139</v>
      </c>
      <c r="B136" s="4">
        <v>100</v>
      </c>
      <c r="C136" s="4">
        <v>2394.1</v>
      </c>
      <c r="D136" s="7">
        <f>SUM(B136/C136)</f>
        <v>4.1769349651225932E-2</v>
      </c>
      <c r="E136" s="4">
        <v>0</v>
      </c>
      <c r="F136" s="4">
        <v>0</v>
      </c>
    </row>
    <row r="137" spans="1:6">
      <c r="A137" s="3" t="s">
        <v>140</v>
      </c>
      <c r="B137" s="3"/>
      <c r="C137" s="4">
        <v>750</v>
      </c>
      <c r="D137" s="7">
        <f>SUM(B137/C137)</f>
        <v>0</v>
      </c>
      <c r="E137" s="3"/>
      <c r="F137" s="3"/>
    </row>
    <row r="138" spans="1:6">
      <c r="A138" s="12" t="s">
        <v>141</v>
      </c>
      <c r="B138" s="11">
        <v>5275</v>
      </c>
      <c r="C138" s="11">
        <v>1818.2</v>
      </c>
      <c r="D138" s="13">
        <f>SUM(B138/C138)</f>
        <v>2.9012209877901221</v>
      </c>
      <c r="E138" s="11">
        <f>SUM(B138-C138)*0.75</f>
        <v>2592.6000000000004</v>
      </c>
      <c r="F138" s="11"/>
    </row>
    <row r="139" spans="1:6">
      <c r="A139" s="5" t="s">
        <v>142</v>
      </c>
      <c r="B139" s="6">
        <v>61862</v>
      </c>
      <c r="C139" s="6">
        <v>76536.55</v>
      </c>
      <c r="D139" s="7">
        <f>SUM(B139/C139)</f>
        <v>0.8082674225582418</v>
      </c>
      <c r="E139" s="6">
        <v>9587.94</v>
      </c>
      <c r="F139" s="6">
        <v>2054.56</v>
      </c>
    </row>
    <row r="140" spans="1:6">
      <c r="A140" s="2" t="s">
        <v>143</v>
      </c>
      <c r="B140" s="2" t="s">
        <v>1</v>
      </c>
      <c r="C140" s="2" t="s">
        <v>1</v>
      </c>
      <c r="D140" s="7"/>
      <c r="E140" s="2" t="s">
        <v>1</v>
      </c>
      <c r="F140" s="2" t="s">
        <v>1</v>
      </c>
    </row>
    <row r="141" spans="1:6">
      <c r="A141" s="3" t="s">
        <v>144</v>
      </c>
      <c r="B141" s="4">
        <v>3845.83</v>
      </c>
      <c r="C141" s="4">
        <v>15000</v>
      </c>
      <c r="D141" s="7">
        <f>SUM(B141/C141)</f>
        <v>0.25638866666666665</v>
      </c>
      <c r="E141" s="4">
        <v>0</v>
      </c>
      <c r="F141" s="4">
        <v>0</v>
      </c>
    </row>
    <row r="142" spans="1:6">
      <c r="A142" s="19" t="s">
        <v>145</v>
      </c>
      <c r="B142" s="20">
        <v>4772.92</v>
      </c>
      <c r="C142" s="20">
        <v>8511.6</v>
      </c>
      <c r="D142" s="21">
        <f>SUM(B142/C142)</f>
        <v>0.56075473471497717</v>
      </c>
      <c r="E142" s="20">
        <v>0</v>
      </c>
      <c r="F142" s="20">
        <v>0</v>
      </c>
    </row>
    <row r="143" spans="1:6">
      <c r="A143" s="3" t="s">
        <v>146</v>
      </c>
      <c r="B143" s="3"/>
      <c r="C143" s="4">
        <v>1550.1</v>
      </c>
      <c r="D143" s="7">
        <f>SUM(B143/C143)</f>
        <v>0</v>
      </c>
      <c r="E143" s="3"/>
      <c r="F143" s="3"/>
    </row>
    <row r="144" spans="1:6">
      <c r="A144" s="3" t="s">
        <v>147</v>
      </c>
      <c r="B144" s="4">
        <v>25</v>
      </c>
      <c r="C144" s="4">
        <v>4830.8500000000004</v>
      </c>
      <c r="D144" s="7">
        <f>SUM(B144/C144)</f>
        <v>5.1750727097715716E-3</v>
      </c>
      <c r="E144" s="4">
        <v>0</v>
      </c>
      <c r="F144" s="4">
        <v>0</v>
      </c>
    </row>
    <row r="145" spans="1:6">
      <c r="A145" s="3" t="s">
        <v>148</v>
      </c>
      <c r="B145" s="4">
        <v>600</v>
      </c>
      <c r="C145" s="4">
        <v>12175.25</v>
      </c>
      <c r="D145" s="7">
        <f>SUM(B145/C145)</f>
        <v>4.9280302252520482E-2</v>
      </c>
      <c r="E145" s="4">
        <v>0</v>
      </c>
      <c r="F145" s="4">
        <v>0</v>
      </c>
    </row>
    <row r="146" spans="1:6">
      <c r="A146" s="3" t="s">
        <v>149</v>
      </c>
      <c r="B146" s="3"/>
      <c r="C146" s="4">
        <v>2842.05</v>
      </c>
      <c r="D146" s="7">
        <f>SUM(B146/C146)</f>
        <v>0</v>
      </c>
      <c r="E146" s="3"/>
      <c r="F146" s="3"/>
    </row>
    <row r="147" spans="1:6">
      <c r="A147" s="3" t="s">
        <v>150</v>
      </c>
      <c r="B147" s="4">
        <v>25</v>
      </c>
      <c r="C147" s="4">
        <v>3171.8</v>
      </c>
      <c r="D147" s="7">
        <f>SUM(B147/C147)</f>
        <v>7.8819597704773304E-3</v>
      </c>
      <c r="E147" s="4">
        <v>0</v>
      </c>
      <c r="F147" s="4">
        <v>0</v>
      </c>
    </row>
    <row r="148" spans="1:6">
      <c r="A148" s="3" t="s">
        <v>151</v>
      </c>
      <c r="B148" s="4">
        <v>25</v>
      </c>
      <c r="C148" s="4">
        <v>750</v>
      </c>
      <c r="D148" s="7">
        <f>SUM(B148/C148)</f>
        <v>3.3333333333333333E-2</v>
      </c>
      <c r="E148" s="4">
        <v>0</v>
      </c>
      <c r="F148" s="4">
        <v>0</v>
      </c>
    </row>
    <row r="149" spans="1:6">
      <c r="A149" s="12" t="s">
        <v>152</v>
      </c>
      <c r="B149" s="11">
        <v>11726</v>
      </c>
      <c r="C149" s="11">
        <v>10381.200000000001</v>
      </c>
      <c r="D149" s="13">
        <f>SUM(B149/C149)</f>
        <v>1.1295418641390205</v>
      </c>
      <c r="E149" s="11">
        <f>SUM(B149-C149)*0.75</f>
        <v>1008.5999999999995</v>
      </c>
      <c r="F149" s="11"/>
    </row>
    <row r="150" spans="1:6">
      <c r="A150" s="5" t="s">
        <v>153</v>
      </c>
      <c r="B150" s="6">
        <v>20220.47</v>
      </c>
      <c r="C150" s="6">
        <v>61384.2</v>
      </c>
      <c r="D150" s="8">
        <v>0.32940838196148192</v>
      </c>
      <c r="E150" s="6">
        <v>734.86</v>
      </c>
      <c r="F150" s="6">
        <v>157.47</v>
      </c>
    </row>
    <row r="151" spans="1:6">
      <c r="A151" s="5"/>
      <c r="B151" s="9"/>
      <c r="C151" s="9"/>
      <c r="D151" s="10"/>
      <c r="E151" s="9"/>
      <c r="F151" s="9"/>
    </row>
  </sheetData>
  <autoFilter ref="D2:D153" xr:uid="{00000000-0001-0000-0000-000000000000}"/>
  <mergeCells count="1">
    <mergeCell ref="A1:F1"/>
  </mergeCells>
  <pageMargins left="0.25" right="0.25" top="0.5" bottom="0.5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E398A622C6C49AA1D7585FFB11E1C" ma:contentTypeVersion="15" ma:contentTypeDescription="Create a new document." ma:contentTypeScope="" ma:versionID="e512536fd6f5661c5f22fd87ee359dee">
  <xsd:schema xmlns:xsd="http://www.w3.org/2001/XMLSchema" xmlns:xs="http://www.w3.org/2001/XMLSchema" xmlns:p="http://schemas.microsoft.com/office/2006/metadata/properties" xmlns:ns2="2f767739-3f6a-40b8-bbd8-abf27c558a8f" xmlns:ns3="d9da5a54-c2f0-49f3-92e8-cd1dfa6c1193" targetNamespace="http://schemas.microsoft.com/office/2006/metadata/properties" ma:root="true" ma:fieldsID="fe50215440deceba59d336d16bf3b330" ns2:_="" ns3:_="">
    <xsd:import namespace="2f767739-3f6a-40b8-bbd8-abf27c558a8f"/>
    <xsd:import namespace="d9da5a54-c2f0-49f3-92e8-cd1dfa6c1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67739-3f6a-40b8-bbd8-abf27c55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c69a052-f184-434b-9d65-0211e1fc19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a5a54-c2f0-49f3-92e8-cd1dfa6c1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dd4dee0-8bfe-4f8e-8b0e-7f7dc025773a}" ma:internalName="TaxCatchAll" ma:showField="CatchAllData" ma:web="d9da5a54-c2f0-49f3-92e8-cd1dfa6c1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767739-3f6a-40b8-bbd8-abf27c558a8f">
      <Terms xmlns="http://schemas.microsoft.com/office/infopath/2007/PartnerControls"/>
    </lcf76f155ced4ddcb4097134ff3c332f>
    <TaxCatchAll xmlns="d9da5a54-c2f0-49f3-92e8-cd1dfa6c1193" xsi:nil="true"/>
  </documentManagement>
</p:properties>
</file>

<file path=customXml/itemProps1.xml><?xml version="1.0" encoding="utf-8"?>
<ds:datastoreItem xmlns:ds="http://schemas.openxmlformats.org/officeDocument/2006/customXml" ds:itemID="{A72C3631-F27F-4CCF-A1C8-CF0A7891F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67739-3f6a-40b8-bbd8-abf27c558a8f"/>
    <ds:schemaRef ds:uri="d9da5a54-c2f0-49f3-92e8-cd1dfa6c1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6C5681-1878-4F71-872E-FCB46C369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E994B-0872-409B-B761-F051B96501CC}">
  <ds:schemaRefs>
    <ds:schemaRef ds:uri="http://schemas.microsoft.com/office/2006/metadata/properties"/>
    <ds:schemaRef ds:uri="http://schemas.microsoft.com/office/infopath/2007/PartnerControls"/>
    <ds:schemaRef ds:uri="2f767739-3f6a-40b8-bbd8-abf27c558a8f"/>
    <ds:schemaRef ds:uri="d9da5a54-c2f0-49f3-92e8-cd1dfa6c11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cp:revision/>
  <dcterms:created xsi:type="dcterms:W3CDTF">2022-10-20T02:34:50Z</dcterms:created>
  <dcterms:modified xsi:type="dcterms:W3CDTF">2022-11-29T02:40:23Z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0x010100579E398A622C6C49AA1D7585FFB11E1C</vt:lpwstr>
  </property>
  <property fmtid="{D5CDD505-2E9C-101B-9397-08002B2CF9AE}" pid="3" name="MediaServiceImageTags">
    <vt:lpwstr/>
  </property>
</Properties>
</file>